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45" windowWidth="20610" windowHeight="11640" activeTab="2"/>
  </bookViews>
  <sheets>
    <sheet name="ДИНАМИКА" sheetId="1" r:id="rId1"/>
    <sheet name="ПРЕЙСКУРАНТ СМР Е-5" sheetId="2" r:id="rId2"/>
    <sheet name="ПРЕЙСКУРАНТ НМР" sheetId="3" r:id="rId3"/>
    <sheet name="опции" sheetId="4" r:id="rId4"/>
  </sheets>
  <definedNames>
    <definedName name="_xlnm._FilterDatabase" localSheetId="0" hidden="1">ДИНАМИКА!$A$6:$V$224</definedName>
    <definedName name="_xlnm._FilterDatabase" localSheetId="2" hidden="1">'ПРЕЙСКУРАНТ НМР'!$A$12:$P$57</definedName>
    <definedName name="_xlnm._FilterDatabase" localSheetId="1" hidden="1">'ПРЕЙСКУРАНТ СМР Е-5'!$A$12:$R$191</definedName>
    <definedName name="_xlnm.Database">#REF!</definedName>
    <definedName name="_xlnm.Print_Titles" localSheetId="0">ДИНАМИКА!$3:$6</definedName>
    <definedName name="_xlnm.Print_Titles" localSheetId="3">опции!$3:$4</definedName>
    <definedName name="_xlnm.Print_Titles" localSheetId="2">'ПРЕЙСКУРАНТ НМР'!$10:$12</definedName>
    <definedName name="_xlnm.Print_Titles" localSheetId="1">'ПРЕЙСКУРАНТ СМР Е-5'!$10:$12</definedName>
    <definedName name="_xlnm.Print_Area" localSheetId="0">ДИНАМИКА!$B$1:$T$229</definedName>
    <definedName name="_xlnm.Print_Area" localSheetId="2">'ПРЕЙСКУРАНТ НМР'!$A$1:$Q$62</definedName>
    <definedName name="_xlnm.Print_Area" localSheetId="1">'ПРЕЙСКУРАНТ СМР Е-5'!$A$1:$P$196</definedName>
  </definedNames>
  <calcPr calcId="125725"/>
</workbook>
</file>

<file path=xl/calcChain.xml><?xml version="1.0" encoding="utf-8"?>
<calcChain xmlns="http://schemas.openxmlformats.org/spreadsheetml/2006/main">
  <c r="Q25" i="2"/>
  <c r="R25" s="1"/>
  <c r="R28"/>
  <c r="Q29"/>
  <c r="R29" s="1"/>
  <c r="Q31"/>
  <c r="R31" s="1"/>
  <c r="Q32"/>
  <c r="R32" s="1"/>
  <c r="Q42"/>
  <c r="R42" s="1"/>
  <c r="Q55"/>
  <c r="R55" s="1"/>
  <c r="Q62"/>
  <c r="R62" s="1"/>
  <c r="Q66"/>
  <c r="R66" s="1"/>
  <c r="Q67"/>
  <c r="R67" s="1"/>
  <c r="Q74"/>
  <c r="R74" s="1"/>
  <c r="Q79"/>
  <c r="R79" s="1"/>
  <c r="Q84"/>
  <c r="R84" s="1"/>
  <c r="Q124"/>
  <c r="R124" s="1"/>
  <c r="Q125"/>
  <c r="R125" s="1"/>
  <c r="Q132"/>
  <c r="R132" s="1"/>
  <c r="Q133"/>
  <c r="R133" s="1"/>
  <c r="Q153"/>
  <c r="R153" s="1"/>
  <c r="Q164"/>
  <c r="R164" s="1"/>
  <c r="Q165"/>
  <c r="R165" s="1"/>
  <c r="Q172"/>
  <c r="R172"/>
  <c r="Q173"/>
  <c r="R173" s="1"/>
  <c r="Q180"/>
  <c r="R180" s="1"/>
  <c r="Q181"/>
  <c r="R181" s="1"/>
  <c r="Q185"/>
  <c r="R185" s="1"/>
  <c r="Q14"/>
  <c r="R14" s="1"/>
  <c r="Q15"/>
  <c r="R15" s="1"/>
  <c r="Q16"/>
  <c r="R16" s="1"/>
  <c r="Q17"/>
  <c r="R17" s="1"/>
  <c r="Q18"/>
  <c r="R18" s="1"/>
  <c r="Q19"/>
  <c r="R19" s="1"/>
  <c r="Q20"/>
  <c r="R20" s="1"/>
  <c r="Q21"/>
  <c r="R21" s="1"/>
  <c r="Q22"/>
  <c r="R22" s="1"/>
  <c r="Q23"/>
  <c r="R23" s="1"/>
  <c r="Q24"/>
  <c r="R24" s="1"/>
  <c r="Q26"/>
  <c r="R26" s="1"/>
  <c r="Q27"/>
  <c r="Q28"/>
  <c r="Q30"/>
  <c r="R30" s="1"/>
  <c r="Q33"/>
  <c r="R33" s="1"/>
  <c r="Q34"/>
  <c r="Q35"/>
  <c r="R35" s="1"/>
  <c r="Q36"/>
  <c r="R36" s="1"/>
  <c r="Q37"/>
  <c r="R37" s="1"/>
  <c r="Q38"/>
  <c r="R38" s="1"/>
  <c r="Q48"/>
  <c r="R48" s="1"/>
  <c r="Q49"/>
  <c r="R49" s="1"/>
  <c r="Q44"/>
  <c r="R44" s="1"/>
  <c r="Q45"/>
  <c r="R45" s="1"/>
  <c r="Q46"/>
  <c r="R46" s="1"/>
  <c r="Q47"/>
  <c r="R47" s="1"/>
  <c r="Q50"/>
  <c r="R50" s="1"/>
  <c r="Q51"/>
  <c r="R51" s="1"/>
  <c r="Q52"/>
  <c r="R52" s="1"/>
  <c r="Q53"/>
  <c r="R53" s="1"/>
  <c r="Q54"/>
  <c r="R54" s="1"/>
  <c r="Q56"/>
  <c r="R56" s="1"/>
  <c r="Q57"/>
  <c r="Q58"/>
  <c r="R58" s="1"/>
  <c r="Q59"/>
  <c r="R59" s="1"/>
  <c r="Q60"/>
  <c r="R60" s="1"/>
  <c r="Q61"/>
  <c r="R61" s="1"/>
  <c r="Q63"/>
  <c r="R63" s="1"/>
  <c r="Q64"/>
  <c r="R64" s="1"/>
  <c r="Q65"/>
  <c r="R65" s="1"/>
  <c r="Q68"/>
  <c r="R68" s="1"/>
  <c r="Q69"/>
  <c r="Q70"/>
  <c r="R70" s="1"/>
  <c r="Q71"/>
  <c r="R71" s="1"/>
  <c r="Q72"/>
  <c r="R72" s="1"/>
  <c r="Q73"/>
  <c r="R73" s="1"/>
  <c r="Q75"/>
  <c r="R75" s="1"/>
  <c r="Q93"/>
  <c r="R93" s="1"/>
  <c r="Q122"/>
  <c r="R122" s="1"/>
  <c r="Q123"/>
  <c r="R123" s="1"/>
  <c r="Q126"/>
  <c r="R126" s="1"/>
  <c r="Q127"/>
  <c r="Q128"/>
  <c r="Q129"/>
  <c r="R129" s="1"/>
  <c r="Q130"/>
  <c r="R130" s="1"/>
  <c r="Q131"/>
  <c r="R131" s="1"/>
  <c r="Q134"/>
  <c r="R134" s="1"/>
  <c r="Q135"/>
  <c r="Q136"/>
  <c r="R136" s="1"/>
  <c r="Q137"/>
  <c r="R137" s="1"/>
  <c r="Q138"/>
  <c r="R138" s="1"/>
  <c r="Q139"/>
  <c r="R139" s="1"/>
  <c r="Q140"/>
  <c r="R140" s="1"/>
  <c r="Q141"/>
  <c r="R141" s="1"/>
  <c r="Q142"/>
  <c r="R142" s="1"/>
  <c r="Q143"/>
  <c r="R143" s="1"/>
  <c r="Q144"/>
  <c r="R144" s="1"/>
  <c r="Q145"/>
  <c r="R145" s="1"/>
  <c r="Q146"/>
  <c r="R146" s="1"/>
  <c r="Q147"/>
  <c r="R147" s="1"/>
  <c r="Q148"/>
  <c r="R148" s="1"/>
  <c r="Q149"/>
  <c r="R149" s="1"/>
  <c r="Q150"/>
  <c r="R150" s="1"/>
  <c r="Q151"/>
  <c r="R151" s="1"/>
  <c r="Q152"/>
  <c r="R152" s="1"/>
  <c r="Q154"/>
  <c r="R154" s="1"/>
  <c r="Q155"/>
  <c r="Q156"/>
  <c r="R156" s="1"/>
  <c r="Q157"/>
  <c r="R157" s="1"/>
  <c r="Q158"/>
  <c r="R158" s="1"/>
  <c r="Q159"/>
  <c r="R159" s="1"/>
  <c r="Q160"/>
  <c r="R160" s="1"/>
  <c r="Q161"/>
  <c r="R161" s="1"/>
  <c r="Q162"/>
  <c r="R162" s="1"/>
  <c r="Q163"/>
  <c r="R163" s="1"/>
  <c r="Q166"/>
  <c r="R166" s="1"/>
  <c r="Q167"/>
  <c r="R167" s="1"/>
  <c r="Q168"/>
  <c r="R168" s="1"/>
  <c r="Q169"/>
  <c r="R169" s="1"/>
  <c r="Q170"/>
  <c r="R170" s="1"/>
  <c r="Q171"/>
  <c r="R171" s="1"/>
  <c r="Q174"/>
  <c r="R174" s="1"/>
  <c r="Q175"/>
  <c r="R175" s="1"/>
  <c r="Q176"/>
  <c r="R176" s="1"/>
  <c r="Q177"/>
  <c r="R177" s="1"/>
  <c r="Q178"/>
  <c r="R178" s="1"/>
  <c r="Q179"/>
  <c r="R179" s="1"/>
  <c r="Q182"/>
  <c r="R182" s="1"/>
  <c r="Q183"/>
  <c r="Q184"/>
  <c r="R184" s="1"/>
  <c r="Q186"/>
  <c r="R186" s="1"/>
  <c r="Q187"/>
  <c r="R187" s="1"/>
  <c r="Q188"/>
  <c r="R188" s="1"/>
  <c r="Q189"/>
  <c r="R189" s="1"/>
  <c r="Q190"/>
  <c r="R190" s="1"/>
  <c r="Q119" l="1"/>
  <c r="R119" s="1"/>
  <c r="Q115"/>
  <c r="R115" s="1"/>
  <c r="Q111"/>
  <c r="R111" s="1"/>
  <c r="Q107"/>
  <c r="R107" s="1"/>
  <c r="Q103"/>
  <c r="R103" s="1"/>
  <c r="Q99"/>
  <c r="R99" s="1"/>
  <c r="Q95"/>
  <c r="R95" s="1"/>
  <c r="Q80"/>
  <c r="R80" s="1"/>
  <c r="Q76"/>
  <c r="R76" s="1"/>
  <c r="Q41"/>
  <c r="R41" s="1"/>
  <c r="Q121"/>
  <c r="R121" s="1"/>
  <c r="Q117"/>
  <c r="R117" s="1"/>
  <c r="Q113"/>
  <c r="R113" s="1"/>
  <c r="Q109"/>
  <c r="R109" s="1"/>
  <c r="Q105"/>
  <c r="R105" s="1"/>
  <c r="Q101"/>
  <c r="R101" s="1"/>
  <c r="Q97"/>
  <c r="R97" s="1"/>
  <c r="Q81"/>
  <c r="R81" s="1"/>
  <c r="Q78"/>
  <c r="R78" s="1"/>
  <c r="Q39"/>
  <c r="R39" s="1"/>
  <c r="R183"/>
  <c r="Q120"/>
  <c r="R120" s="1"/>
  <c r="Q116"/>
  <c r="R116" s="1"/>
  <c r="Q112"/>
  <c r="R112" s="1"/>
  <c r="Q108"/>
  <c r="R108" s="1"/>
  <c r="Q104"/>
  <c r="R104" s="1"/>
  <c r="Q100"/>
  <c r="R100" s="1"/>
  <c r="Q96"/>
  <c r="R96" s="1"/>
  <c r="Q92"/>
  <c r="R92" s="1"/>
  <c r="Q88"/>
  <c r="R88" s="1"/>
  <c r="Q77"/>
  <c r="R77" s="1"/>
  <c r="Q43"/>
  <c r="R43" s="1"/>
  <c r="Q118"/>
  <c r="R118" s="1"/>
  <c r="Q114"/>
  <c r="R114" s="1"/>
  <c r="Q110"/>
  <c r="R110" s="1"/>
  <c r="Q106"/>
  <c r="R106" s="1"/>
  <c r="Q102"/>
  <c r="R102" s="1"/>
  <c r="Q98"/>
  <c r="R98" s="1"/>
  <c r="Q94"/>
  <c r="R94" s="1"/>
  <c r="Q90"/>
  <c r="R90" s="1"/>
  <c r="Q86"/>
  <c r="R86" s="1"/>
  <c r="Q82"/>
  <c r="R82" s="1"/>
  <c r="R57"/>
  <c r="Q40"/>
  <c r="R40" s="1"/>
  <c r="R155"/>
  <c r="R135"/>
  <c r="R128"/>
  <c r="R127"/>
  <c r="Q91"/>
  <c r="R91" s="1"/>
  <c r="Q89"/>
  <c r="R89" s="1"/>
  <c r="Q87"/>
  <c r="R87" s="1"/>
  <c r="Q85"/>
  <c r="R85" s="1"/>
  <c r="Q83"/>
  <c r="R83" s="1"/>
  <c r="R27"/>
  <c r="R69"/>
  <c r="R34"/>
</calcChain>
</file>

<file path=xl/comments1.xml><?xml version="1.0" encoding="utf-8"?>
<comments xmlns="http://schemas.openxmlformats.org/spreadsheetml/2006/main">
  <authors>
    <author>Иванова Альбина Афаримовна</author>
  </authors>
  <commentList>
    <comment ref="B29" authorId="0">
      <text>
        <r>
          <rPr>
            <b/>
            <sz val="9"/>
            <color indexed="81"/>
            <rFont val="Tahoma"/>
            <family val="2"/>
            <charset val="204"/>
          </rPr>
          <t>Иванова Альбина Афаримовна:</t>
        </r>
        <r>
          <rPr>
            <sz val="9"/>
            <color indexed="81"/>
            <rFont val="Tahoma"/>
            <family val="2"/>
            <charset val="204"/>
          </rPr>
          <t xml:space="preserve">
Цена действительна до 31.08.2019</t>
        </r>
      </text>
    </comment>
    <comment ref="B82" authorId="0">
      <text>
        <r>
          <rPr>
            <b/>
            <sz val="9"/>
            <color indexed="81"/>
            <rFont val="Tahoma"/>
            <family val="2"/>
            <charset val="204"/>
          </rPr>
          <t>Иванова Альбина Афаримовна:</t>
        </r>
        <r>
          <rPr>
            <sz val="9"/>
            <color indexed="81"/>
            <rFont val="Tahoma"/>
            <family val="2"/>
            <charset val="204"/>
          </rPr>
          <t xml:space="preserve">
цена действительна до 31.08.2019</t>
        </r>
      </text>
    </comment>
    <comment ref="B104" authorId="0">
      <text>
        <r>
          <rPr>
            <b/>
            <sz val="9"/>
            <color indexed="81"/>
            <rFont val="Tahoma"/>
            <family val="2"/>
            <charset val="204"/>
          </rPr>
          <t>Иванова Альбина Афаримовна:</t>
        </r>
        <r>
          <rPr>
            <sz val="9"/>
            <color indexed="81"/>
            <rFont val="Tahoma"/>
            <family val="2"/>
            <charset val="204"/>
          </rPr>
          <t xml:space="preserve">
ИЗМЕНЕНИЕ С 04.07.2019г - замена РК Steyr на 6522</t>
        </r>
      </text>
    </comment>
    <comment ref="D105"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D106"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D107"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D109"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D110"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B217" authorId="0">
      <text>
        <r>
          <rPr>
            <b/>
            <sz val="9"/>
            <color indexed="81"/>
            <rFont val="Tahoma"/>
            <family val="2"/>
            <charset val="204"/>
          </rPr>
          <t>Иванова Альбина Афаримовна:</t>
        </r>
        <r>
          <rPr>
            <sz val="9"/>
            <color indexed="81"/>
            <rFont val="Tahoma"/>
            <family val="2"/>
            <charset val="204"/>
          </rPr>
          <t xml:space="preserve">
ИЗМЕНЕНИЕ С 04.07.2019г - замена РК Steyr на 6522</t>
        </r>
      </text>
    </comment>
  </commentList>
</comments>
</file>

<file path=xl/comments2.xml><?xml version="1.0" encoding="utf-8"?>
<comments xmlns="http://schemas.openxmlformats.org/spreadsheetml/2006/main">
  <authors>
    <author>Иванова Альбина Афаримовна</author>
  </authors>
  <commentList>
    <comment ref="A83" authorId="0">
      <text>
        <r>
          <rPr>
            <b/>
            <sz val="9"/>
            <color indexed="81"/>
            <rFont val="Tahoma"/>
            <family val="2"/>
            <charset val="204"/>
          </rPr>
          <t>Иванова Альбина Афаримовна:</t>
        </r>
        <r>
          <rPr>
            <sz val="9"/>
            <color indexed="81"/>
            <rFont val="Tahoma"/>
            <family val="2"/>
            <charset val="204"/>
          </rPr>
          <t xml:space="preserve">
ИЗМЕНЕНИЕ С 04.07.2019г - замена РК Steyr на 6522</t>
        </r>
      </text>
    </comment>
    <comment ref="A184" authorId="0">
      <text>
        <r>
          <rPr>
            <b/>
            <sz val="9"/>
            <color indexed="81"/>
            <rFont val="Tahoma"/>
            <family val="2"/>
            <charset val="204"/>
          </rPr>
          <t>Иванова Альбина Афаримовна:</t>
        </r>
        <r>
          <rPr>
            <sz val="9"/>
            <color indexed="81"/>
            <rFont val="Tahoma"/>
            <family val="2"/>
            <charset val="204"/>
          </rPr>
          <t xml:space="preserve">
ИЗМЕНЕНИЕ С 04.07.2019г - замена РК Steyr на 6522</t>
        </r>
      </text>
    </comment>
  </commentList>
</comments>
</file>

<file path=xl/comments3.xml><?xml version="1.0" encoding="utf-8"?>
<comments xmlns="http://schemas.openxmlformats.org/spreadsheetml/2006/main">
  <authors>
    <author>Иванова Альбина Афаримовна</author>
  </authors>
  <commentList>
    <comment ref="B41"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B42"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B43"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B45"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 ref="B46" authorId="0">
      <text>
        <r>
          <rPr>
            <b/>
            <sz val="9"/>
            <color indexed="81"/>
            <rFont val="Tahoma"/>
            <family val="2"/>
            <charset val="204"/>
          </rPr>
          <t>Иванова Альбина Афаримовна:</t>
        </r>
        <r>
          <rPr>
            <sz val="9"/>
            <color indexed="81"/>
            <rFont val="Tahoma"/>
            <family val="2"/>
            <charset val="204"/>
          </rPr>
          <t xml:space="preserve">
ЦЕНА УКАЗАНА ОКОНЧАТЕЛЬНО, </t>
        </r>
        <r>
          <rPr>
            <b/>
            <sz val="9"/>
            <color indexed="81"/>
            <rFont val="Tahoma"/>
            <family val="2"/>
            <charset val="204"/>
          </rPr>
          <t>СКИДКИ И БОНУСЫ НЕ ПРЕДОСТАВЛЯЮТСЯ</t>
        </r>
      </text>
    </comment>
  </commentList>
</comments>
</file>

<file path=xl/sharedStrings.xml><?xml version="1.0" encoding="utf-8"?>
<sst xmlns="http://schemas.openxmlformats.org/spreadsheetml/2006/main" count="3255" uniqueCount="753">
  <si>
    <t>С.В. Корякин</t>
  </si>
  <si>
    <t>Начальник отдела цен и конъюнктуры рынков</t>
  </si>
  <si>
    <t xml:space="preserve">Заместитель директора департамента маркетинга - </t>
  </si>
  <si>
    <t>Подготовил:</t>
  </si>
  <si>
    <t>*цена  указана окончательная, скидки и бонусы не предоставляются</t>
  </si>
  <si>
    <t>6580-3051-68(T5)</t>
  </si>
  <si>
    <t>6560-3960-53</t>
  </si>
  <si>
    <t>6560-3198-53</t>
  </si>
  <si>
    <t>6540-3938-48(A5)</t>
  </si>
  <si>
    <t>6540-3928-48(A5)</t>
  </si>
  <si>
    <t>6540-3911-48(A5)</t>
  </si>
  <si>
    <t>6540-3028-48(A5)</t>
  </si>
  <si>
    <t>65224-3971-53</t>
  </si>
  <si>
    <t>65222-3010-53</t>
  </si>
  <si>
    <t>6522-3010-53</t>
  </si>
  <si>
    <t>65208-1003-87(S5)</t>
  </si>
  <si>
    <t>65208-1001-87(S5)</t>
  </si>
  <si>
    <t>65207-1003-87(S5)</t>
  </si>
  <si>
    <t>65207-1002-87(S5)</t>
  </si>
  <si>
    <t>65201-3953-53</t>
  </si>
  <si>
    <t>65201-3950-49(B5)</t>
  </si>
  <si>
    <t>65201-3930-49(B5)</t>
  </si>
  <si>
    <t>65201-3010-53</t>
  </si>
  <si>
    <t>65201-3010-49(B5)</t>
  </si>
  <si>
    <t>6520-3072-53</t>
  </si>
  <si>
    <t>6520-3035-48(A5)</t>
  </si>
  <si>
    <t>6520-3023-49(B5)</t>
  </si>
  <si>
    <t>6520-3021-49(B5)</t>
  </si>
  <si>
    <t>6520-3020-49(B5)</t>
  </si>
  <si>
    <t>6520-3010-53</t>
  </si>
  <si>
    <t>65117-3020-48(A5)</t>
  </si>
  <si>
    <t>65117-3010-50</t>
  </si>
  <si>
    <t>65117-3010-48(A5)</t>
  </si>
  <si>
    <t>65115-3971-48(A5)</t>
  </si>
  <si>
    <t>65115-3968-48(A5)</t>
  </si>
  <si>
    <t>65115-3968-50</t>
  </si>
  <si>
    <t>65115-3967-50</t>
  </si>
  <si>
    <t>65115-3967-48(A5)</t>
  </si>
  <si>
    <t>65115-3966-50</t>
  </si>
  <si>
    <t>65115-3966-48(A5)</t>
  </si>
  <si>
    <t>65115-3964-50</t>
  </si>
  <si>
    <t>65115-3964-48(A5)</t>
  </si>
  <si>
    <t>65115-773962-50</t>
  </si>
  <si>
    <t>65115-3962-48(A5)</t>
  </si>
  <si>
    <t>65115-3953-48(A5)</t>
  </si>
  <si>
    <t>65115-3950-48(A5)</t>
  </si>
  <si>
    <t>65115-773932-50</t>
  </si>
  <si>
    <t>65115-3932-48(A5)</t>
  </si>
  <si>
    <t>65115-3094-50</t>
  </si>
  <si>
    <t>65115-3094-48(A5)</t>
  </si>
  <si>
    <t>65115-3091-48(A5)</t>
  </si>
  <si>
    <t>65115-3082-50</t>
  </si>
  <si>
    <t>65115-3082-48(A5)</t>
  </si>
  <si>
    <t>65115-3081-50</t>
  </si>
  <si>
    <t>65115-3081-48(A5)</t>
  </si>
  <si>
    <t>65115-3064-48(A5)</t>
  </si>
  <si>
    <t>65115-3063-50</t>
  </si>
  <si>
    <t>65115-3063-48(A5)</t>
  </si>
  <si>
    <t>65115-3060-48(A5)</t>
  </si>
  <si>
    <t>65115-3057-48(A5)</t>
  </si>
  <si>
    <t>65115-3056-48(A5)</t>
  </si>
  <si>
    <t>65115-3052-50</t>
  </si>
  <si>
    <t>65115-3052-48(A5)</t>
  </si>
  <si>
    <t>65115-3037-48(A5)</t>
  </si>
  <si>
    <t>65115-3034-48(A5)</t>
  </si>
  <si>
    <t>65111-3090-50</t>
  </si>
  <si>
    <t>65111-3960-50</t>
  </si>
  <si>
    <t>63501-3960-51</t>
  </si>
  <si>
    <t>63501-3025-52</t>
  </si>
  <si>
    <t>53605-3954-48(A5)</t>
  </si>
  <si>
    <t>53605-3953-48(A5)</t>
  </si>
  <si>
    <t>53605-3952-48(A5)</t>
  </si>
  <si>
    <t>53605-3951-48(A5)</t>
  </si>
  <si>
    <t>53605-773950-48(A5)</t>
  </si>
  <si>
    <t>53605-3950-48(A5)</t>
  </si>
  <si>
    <t>53605-773010-48(A5)</t>
  </si>
  <si>
    <t>5350-3061-66(D5)</t>
  </si>
  <si>
    <t>5350-3060-66(D5)</t>
  </si>
  <si>
    <t>5350-3054-66(D5)</t>
  </si>
  <si>
    <t>5325-1002-69(G5)</t>
  </si>
  <si>
    <t>5325-1001-69(G5)</t>
  </si>
  <si>
    <t>5308-3015-48(A5)</t>
  </si>
  <si>
    <t>43265-3035-66(D5)</t>
  </si>
  <si>
    <t>43265-3019-56(5Н)</t>
  </si>
  <si>
    <t>43502-3038-66(D5)</t>
  </si>
  <si>
    <t>43502-3036-66(D5)</t>
  </si>
  <si>
    <t>43501-3011-69(G5)</t>
  </si>
  <si>
    <t>43255-4010-69(G5)</t>
  </si>
  <si>
    <t>43255-3010-69(G5)</t>
  </si>
  <si>
    <t>43253-3910-69(G5)</t>
  </si>
  <si>
    <t>43253-4010-69(G5)</t>
  </si>
  <si>
    <t>43253-3010-69(G5)</t>
  </si>
  <si>
    <t>43118-3999-48(А5)</t>
  </si>
  <si>
    <t>43118-3973-50</t>
  </si>
  <si>
    <t>43118-3949-50</t>
  </si>
  <si>
    <t>43118-3938-48(A5)</t>
  </si>
  <si>
    <t>43118-3938-50</t>
  </si>
  <si>
    <t>43118-3918-50</t>
  </si>
  <si>
    <t>43118-3098-50</t>
  </si>
  <si>
    <t>43118-3096-50</t>
  </si>
  <si>
    <t>43118-3091-50</t>
  </si>
  <si>
    <t>43118-3090-50</t>
  </si>
  <si>
    <t>43118-3088-50</t>
  </si>
  <si>
    <t>43118-3086-50</t>
  </si>
  <si>
    <t>43118-3077-50</t>
  </si>
  <si>
    <t>43118-3049-50</t>
  </si>
  <si>
    <t>43118-3048-50</t>
  </si>
  <si>
    <t>43118-3027-50</t>
  </si>
  <si>
    <t>43118-3019-50</t>
  </si>
  <si>
    <t>43118-3017-50</t>
  </si>
  <si>
    <t>43118-3016-50</t>
  </si>
  <si>
    <t>43118-3012-48(А5)</t>
  </si>
  <si>
    <t>43118-3011-50</t>
  </si>
  <si>
    <t>4308-3083-69(G5)</t>
  </si>
  <si>
    <t>4308-3063-69(G5)</t>
  </si>
  <si>
    <t>4308-4013-69(G5)</t>
  </si>
  <si>
    <t>4308-3013-69(G5)</t>
  </si>
  <si>
    <t>4308-3017-69(G5)</t>
  </si>
  <si>
    <t>АВТОМОБИЛИ-ШАССИ</t>
  </si>
  <si>
    <t>65802-153001-87(S5)*</t>
  </si>
  <si>
    <t>65802-002-87(S5)*</t>
  </si>
  <si>
    <t>65801-203001-68(T5)</t>
  </si>
  <si>
    <t>65801-001-68(T5)*</t>
  </si>
  <si>
    <t>6580-163001-87(S5)*</t>
  </si>
  <si>
    <t>6580-002-87(S5)*</t>
  </si>
  <si>
    <t>65222-6012-53</t>
  </si>
  <si>
    <t>65222-6010-53</t>
  </si>
  <si>
    <t>6522-6041-53</t>
  </si>
  <si>
    <t>6522-6011-53</t>
  </si>
  <si>
    <t>65201-001-49(B5)</t>
  </si>
  <si>
    <t>65201-6012-49(B5)</t>
  </si>
  <si>
    <t>65201-6012-53</t>
  </si>
  <si>
    <t>65201-6011-49(B5)</t>
  </si>
  <si>
    <t>65201-6010-49(B5)</t>
  </si>
  <si>
    <t>6520-001-49(B5)</t>
  </si>
  <si>
    <t>6520-6041-53</t>
  </si>
  <si>
    <t>6520-6025-49(B5)</t>
  </si>
  <si>
    <t>6520-6024-49(B5)</t>
  </si>
  <si>
    <t>6520-6022-49(B5)</t>
  </si>
  <si>
    <t>6520-6021-49(B5)</t>
  </si>
  <si>
    <t>6520-6020-49(B5)</t>
  </si>
  <si>
    <t>6520-6014-49(B5)</t>
  </si>
  <si>
    <t>6520-6014-53</t>
  </si>
  <si>
    <t>6520-26013-53</t>
  </si>
  <si>
    <t>6520-6013-53</t>
  </si>
  <si>
    <t>6520-36012-53</t>
  </si>
  <si>
    <t>6520-26012-53</t>
  </si>
  <si>
    <t xml:space="preserve">6520-3026012-53 </t>
  </si>
  <si>
    <t>6520-7012-53</t>
  </si>
  <si>
    <t>6520-6012-53</t>
  </si>
  <si>
    <t>6520-6010-53</t>
  </si>
  <si>
    <t>65115-6059-50</t>
  </si>
  <si>
    <t>65115-6059-48(A5)</t>
  </si>
  <si>
    <t>65115-6058-50</t>
  </si>
  <si>
    <t>65115-7058-48(A5)</t>
  </si>
  <si>
    <t>65115-6058-48(A5)</t>
  </si>
  <si>
    <t>65115-6057-48(A5)</t>
  </si>
  <si>
    <t>65115-6056-48(A5)</t>
  </si>
  <si>
    <t>65111-6020-50</t>
  </si>
  <si>
    <t>65111-6020-48(A5)</t>
  </si>
  <si>
    <t>53605-6011-48(A5)</t>
  </si>
  <si>
    <t>53605-6010-48(A5)</t>
  </si>
  <si>
    <t>45144-6091-48(А5)</t>
  </si>
  <si>
    <t>45143-6013-50</t>
  </si>
  <si>
    <t>45143-6012-50</t>
  </si>
  <si>
    <t>45143-6012-48(А5)</t>
  </si>
  <si>
    <t>43255-7010-69(G5)</t>
  </si>
  <si>
    <t>43255-6010-69(G5)</t>
  </si>
  <si>
    <t>45141-011-50</t>
  </si>
  <si>
    <t>САМОСВАЛЫ</t>
  </si>
  <si>
    <t>65806-002-68(T5)</t>
  </si>
  <si>
    <t>65221-6020-53</t>
  </si>
  <si>
    <t>65225-6141-53</t>
  </si>
  <si>
    <t>65225-6015-53</t>
  </si>
  <si>
    <t>65209-002-87(S5)</t>
  </si>
  <si>
    <t>65209-001-87(S5)</t>
  </si>
  <si>
    <t>65206-008-87(S5)</t>
  </si>
  <si>
    <t>65206-007-87(S5)</t>
  </si>
  <si>
    <t>65206-006-87(S5)</t>
  </si>
  <si>
    <t>65206-005-87(S5)</t>
  </si>
  <si>
    <t>65206-002-68(Т5)</t>
  </si>
  <si>
    <t>65116-6913-48(A5)</t>
  </si>
  <si>
    <t>65116-6912-48(A5)</t>
  </si>
  <si>
    <t>65116-6020-48(A5)</t>
  </si>
  <si>
    <t>65116-7010-48(A5)</t>
  </si>
  <si>
    <t>65116-6010-48(A5)</t>
  </si>
  <si>
    <t xml:space="preserve">5490-025-87(S5) </t>
  </si>
  <si>
    <t xml:space="preserve">5490-024-87(S5) </t>
  </si>
  <si>
    <t>5490-90892-DC</t>
  </si>
  <si>
    <t>5490-893-DC</t>
  </si>
  <si>
    <t>5490-892-DC</t>
  </si>
  <si>
    <t xml:space="preserve">5490-892-87(S5) </t>
  </si>
  <si>
    <t xml:space="preserve">5490-023-87(S5) </t>
  </si>
  <si>
    <t xml:space="preserve">5490-901-87(S5) </t>
  </si>
  <si>
    <t xml:space="preserve">5490-022-87(S5) </t>
  </si>
  <si>
    <t>5490-014-87(S5)</t>
  </si>
  <si>
    <t>5490-990010-87(S5)</t>
  </si>
  <si>
    <t>5490-001-68(Т5)</t>
  </si>
  <si>
    <t>53504-6910-50</t>
  </si>
  <si>
    <t>53504-6031-50</t>
  </si>
  <si>
    <t>53504-606030-50</t>
  </si>
  <si>
    <t>53504-6030-50</t>
  </si>
  <si>
    <t>53504-6013-50</t>
  </si>
  <si>
    <t>СЕДЕЛЬНЫЕ ТЯГАЧИ</t>
  </si>
  <si>
    <t>65207-85002-87(S5)</t>
  </si>
  <si>
    <t>АВТОМОБИЛЬ-ЗЕРНОВОЗ</t>
  </si>
  <si>
    <t>65207-002-87(S5)</t>
  </si>
  <si>
    <t>65117-6052-48(A5)</t>
  </si>
  <si>
    <t>65117-6020-48(A5)</t>
  </si>
  <si>
    <t>65117-6010-50</t>
  </si>
  <si>
    <t>65117-7010-48(A5)</t>
  </si>
  <si>
    <t>65117-6010-48(A5)</t>
  </si>
  <si>
    <t>5350-6017-66(D5)</t>
  </si>
  <si>
    <t>43502-6024-66(D5)</t>
  </si>
  <si>
    <t>43502-6023-66(D5)</t>
  </si>
  <si>
    <t>43253-6010-69(G5)</t>
  </si>
  <si>
    <t>43118-6013-50</t>
  </si>
  <si>
    <t>43118-6012-48(A5)</t>
  </si>
  <si>
    <t>43118-6012-50</t>
  </si>
  <si>
    <t>4308-6083-69(G5)</t>
  </si>
  <si>
    <t>4308-7063-69(G5)</t>
  </si>
  <si>
    <t>4308-6063-69(G5)</t>
  </si>
  <si>
    <t>БОРТОВЫЕ АВТОМОБИЛИ</t>
  </si>
  <si>
    <t>Макс.полез. мощность (нетто)**</t>
  </si>
  <si>
    <t>Номин. мощность (брутто)</t>
  </si>
  <si>
    <t>руб. без НДС</t>
  </si>
  <si>
    <t>коэф.</t>
  </si>
  <si>
    <t>с 01.09.2019</t>
  </si>
  <si>
    <t>с 01.04.2019</t>
  </si>
  <si>
    <t>Особенности   комплектации   автомобиля</t>
  </si>
  <si>
    <t>ТСУ (высота ССУ при полной / снаряженной массе)</t>
  </si>
  <si>
    <t>Бак, л</t>
  </si>
  <si>
    <t>Шины</t>
  </si>
  <si>
    <t>Спальное место</t>
  </si>
  <si>
    <t>V платф, куб.м / монт.дл.рамы, мм</t>
  </si>
  <si>
    <t>П/о главной передачи</t>
  </si>
  <si>
    <t>Модель КП</t>
  </si>
  <si>
    <t>Мощн. двиг. л.с.</t>
  </si>
  <si>
    <t>Г/п, т (наг./ССУ)</t>
  </si>
  <si>
    <t>Тип ошиновки</t>
  </si>
  <si>
    <t>Колесная формула</t>
  </si>
  <si>
    <t xml:space="preserve">Рост цен в т. ч. с учетом УВЭОС </t>
  </si>
  <si>
    <t>Прейскурантная цена без НДС</t>
  </si>
  <si>
    <t>Модель и комплектация а/м</t>
  </si>
  <si>
    <t>Срок действия с 01.08.2019</t>
  </si>
  <si>
    <t>Приложение 1</t>
  </si>
  <si>
    <t xml:space="preserve">Динамика цен на автомобили КАМАЗ </t>
  </si>
  <si>
    <t>В.А. Цуканов</t>
  </si>
  <si>
    <t>И.о. начальника отдела цен и конъюнктуры рынков</t>
  </si>
  <si>
    <t>Макс.полез. мощность (нетто)*</t>
  </si>
  <si>
    <t>с НДС</t>
  </si>
  <si>
    <t>без НДС</t>
  </si>
  <si>
    <t>Прейскурантная цена, руб.</t>
  </si>
  <si>
    <t>Срок действия с 01.09.2019г.</t>
  </si>
  <si>
    <t>Прейскурант на автомобили КАМАЗ старого модельного ряда</t>
  </si>
  <si>
    <t>"____"____________________2019</t>
  </si>
  <si>
    <t>__________________С.А. Когогин</t>
  </si>
  <si>
    <t xml:space="preserve">ПАО "КАМАЗ" </t>
  </si>
  <si>
    <t xml:space="preserve">Генеральный директор </t>
  </si>
  <si>
    <t>УТВЕРЖДАЮ</t>
  </si>
  <si>
    <t>***Максимальная полезная мощность (нетто), указываемая в ОТТС, ОТШ и ПТС</t>
  </si>
  <si>
    <t>**Скидки и бонусы (согласно действующей системе стимулирования) предоставляются в размере, аналогичном газобалонным автомобилям</t>
  </si>
  <si>
    <t>зад.разгрузка, овал.сеч., МКБ, дв. Cummins 4 ISBe4 185 (Е-4), система нейтрализ. ОГ(AdBlue), ТНВД BOSCH, КПП ZF6S700, полог, рестайлинг</t>
  </si>
  <si>
    <t>─</t>
  </si>
  <si>
    <t>10.00R20 11.00R22,5</t>
  </si>
  <si>
    <t>–</t>
  </si>
  <si>
    <t>ZF6</t>
  </si>
  <si>
    <t>4х2</t>
  </si>
  <si>
    <t>5490-90892-DC**</t>
  </si>
  <si>
    <t>5490-893-DC**</t>
  </si>
  <si>
    <t>5490-892-DC**</t>
  </si>
  <si>
    <t>5490-892-87(S5) **</t>
  </si>
  <si>
    <t>Макс.полез. мощность (нетто)***</t>
  </si>
  <si>
    <t xml:space="preserve">Прейскурантная цена, руб. </t>
  </si>
  <si>
    <t>Прейскурант на автомобили КАМАЗ нового модельного ряда</t>
  </si>
  <si>
    <t>*КОМ- коробка отбора мощности</t>
  </si>
  <si>
    <t>синий, белый, красный</t>
  </si>
  <si>
    <t xml:space="preserve">Доплата за индивидуальный цвет окраски кабины а/м 5490, кроме базовых цветов - оранжевый, зеленый, желтый, </t>
  </si>
  <si>
    <t>платформы а/м</t>
  </si>
  <si>
    <t>кабины а/м</t>
  </si>
  <si>
    <t>зеленого, желтого, синего, белого, в т.ч.:</t>
  </si>
  <si>
    <t>Доплата за индивидуальный цвет окраски кабины и платформы а/м, кроме базовых цветов: защитного, вишневого, оранжевого,</t>
  </si>
  <si>
    <t>производства ООО "ЕЛАЗ-СИТ" к цене автомобиля прибавляется</t>
  </si>
  <si>
    <t>производства ОАО "РИАТ" к цене автомобиля прибавляется</t>
  </si>
  <si>
    <t>В случае установки среднего сиденья</t>
  </si>
  <si>
    <t>Установка лебедки с КОМ, с управлением КОМ</t>
  </si>
  <si>
    <t>II. В случае дополнительной установки</t>
  </si>
  <si>
    <t>В случае установки шин  16.00R20 на автомобили КАМАЗ 6560 производства ОАО "Белшина" вместо Michelin из цены автомобиля вычитается</t>
  </si>
  <si>
    <t xml:space="preserve">Установка КОМ* ZF (OMFB) с насосом </t>
  </si>
  <si>
    <t>Аэродинамический козырек с установкой</t>
  </si>
  <si>
    <t>В случае установки раздаточной коробки КАМАЗ 6522 вместо  ZF Steyr VG 2000/300 на а/м КАМАЗ-65222-6012-53, 65224-3971-53  из цены вычитается</t>
  </si>
  <si>
    <t>Установка ДЗК 43118 на автомобили КАМАЗ 43118</t>
  </si>
  <si>
    <t xml:space="preserve">Установка УВЭОС на автомобиль КАМАЗ </t>
  </si>
  <si>
    <t xml:space="preserve">Установка тахографа европейского стандарта </t>
  </si>
  <si>
    <t xml:space="preserve">Установка тахографа российского стандарта с блоком СКЗИ </t>
  </si>
  <si>
    <t>Боковая защита с установкой (2 шт.)</t>
  </si>
  <si>
    <t>Установка межколесной блокировки (МКБ)</t>
  </si>
  <si>
    <t>на КАМАЗ 65117-6052-48(А5)</t>
  </si>
  <si>
    <t>на КАМАЗ 65117</t>
  </si>
  <si>
    <t>на КАМАЗ 43253</t>
  </si>
  <si>
    <t>на КАМАЗ 43118</t>
  </si>
  <si>
    <t>на КАМАЗ 43502, КАМАЗ 5350</t>
  </si>
  <si>
    <t>на КАМАЗ 4308</t>
  </si>
  <si>
    <t xml:space="preserve">Комплект тента с каркасом: </t>
  </si>
  <si>
    <t>I. В случае дополнительной установки и неустановки</t>
  </si>
  <si>
    <t>Наименование</t>
  </si>
  <si>
    <t xml:space="preserve"> Прейскурант на опции к а/м КАМАЗ для случаев разновариантного изготовления автомобилей одного номера комплектации</t>
  </si>
  <si>
    <t>245/70R19,5</t>
  </si>
  <si>
    <t>шк-пет.</t>
  </si>
  <si>
    <t>МКБ, дв. Сummins  ISB6.7E5 250 (Е-5), ТНВД BOSCH, система нейтрализ. ОГ(AdBlue), КПП ZF6S1000, тент, каркас, внутр. размеры платформы 6112х2470х730 мм, тахограф российского стандарта с блоком СКЗИ, УВЭОС</t>
  </si>
  <si>
    <t>МКБ, дв. Сummins  ISB6.7E5 250 (Е-5), ТНВД BOSCH, система нейтрализ. ОГ, КПП ZF6S1000, тент, каркас, внутр. размеры платформы 6112х2470х730 мм, рест-2, тахограф российского стандарта с блоком СКЗИ, УВЭОС</t>
  </si>
  <si>
    <t xml:space="preserve">МКБ, дв. Сummins  ISB6.7E5 250 (Е-5), ТНВД BOSCH, система нейтрализ. ОГ(AdBlue), КПП ZF6S1000, задняя пневмоподвеска, тент, каркас, внутр. размеры платформы 6112х2470х730 мм, тахограф российского стандарта с блоком СКЗИ, УВЭОС </t>
  </si>
  <si>
    <t>6х6</t>
  </si>
  <si>
    <t>ZF9</t>
  </si>
  <si>
    <t>425/85R21 390/95R20</t>
  </si>
  <si>
    <t>210+350</t>
  </si>
  <si>
    <t>кр-пет.</t>
  </si>
  <si>
    <t xml:space="preserve">МКБ, МОБ, дв. КАМАЗ 740.705-300 (Е-5), ТНВД BOSCH, система нейтрализ. ОГ(AdBlue), Common Rail, тент, каркас, внутр. размеры платформы 6112х2470х730 мм, тахограф российского стандарта с блоком СКЗИ, УВЭОС </t>
  </si>
  <si>
    <t xml:space="preserve">МКБ, МОБ, дв. Cummins ISB6.7E5 300 (Е-5), ТНВД BOSCH, система нейтрализ. ОГ(AdBlue), Common Rail, тент, каркас, внутр. размеры платформы 6112х2470х730 мм, тахограф российского стандарта с блоком СКЗИ, УВЭОС </t>
  </si>
  <si>
    <t xml:space="preserve">МКБ, МОБ, дв. КАМАЗ 740.705-300 (Е-5), ТНВД BOSCH, система нейтрализ. ОГ(AdBlue), Common Rail, тент, каркас, лебедка, внутр. размеры платформы 6112х2470х730 мм, тахограф российского стандарта с блоком СКЗИ, УВЭОС </t>
  </si>
  <si>
    <t>10.00R20 11.00R20 11R22,5</t>
  </si>
  <si>
    <t xml:space="preserve">МКБ, дв. Сummins  ISB6.7E5 250 (Е-5), система нейтрализ. ОГ(AdBlue), ТНВД BOSCH, КПП ZF6S1000, внутр. размеры платформы 5162х2470х730 мм, тахограф российского стандарта с блоком СКЗИ, УВЭОС </t>
  </si>
  <si>
    <t>4х4</t>
  </si>
  <si>
    <t>425/85R21</t>
  </si>
  <si>
    <t>2х210</t>
  </si>
  <si>
    <t xml:space="preserve">МКБ, МОБ, дв. Cummins ISB6.7E5 285 (Е-5), топл. ап.BOSCH, система нейтрализ. ОГ(AdBlue), Common Rail, тент, каркас, лебедка, внутр. размеры платформы 4892х2470х730 мм, тахограф российского стандарта с блоком СКЗИ, УВЭОС </t>
  </si>
  <si>
    <t xml:space="preserve">МКБ, МОБ, дв. Cummins ISB6.7E5 285 (Е-5), топл. ап.BOSCH, система нейтрализ. ОГ(AdBlue), Common Rail, тент, каркас, внутр. размеры платформы 4892х2470х730 мм, тахограф российского стандарта с блоком СКЗИ, УВЭОС </t>
  </si>
  <si>
    <t>МКБ, МОБ,  дв. Cummins ISB6.7E5 285 (Е-5), топл. ап.BOSCH, система нейтрализ. ОГ(AdBlue), Common Rail, тент, каркас, внутр. размеры платформы 4892х2470х730 мм, тахограф российского стандарта с блоком СКЗИ, УВЭОС</t>
  </si>
  <si>
    <t>6х4</t>
  </si>
  <si>
    <t>11.00R20 11R22,5</t>
  </si>
  <si>
    <t>МКБ, МОБ, дв. Cummins ISB6.7E5 300 (Е-5), ТНВД BOSCH, система нейтрализ. ОГ(AdBlue), тент, каркас, аэродинам.козырек, внутр. размеры платформы 7800х2470х730 мм, тахограф российского стандарта с блоком СКЗИ, УВЭОС</t>
  </si>
  <si>
    <t>МКБ, МОБ, дв. Cummins ISB6.7E5 300 (Е-5), ТНВД BOSCH, система нейтрализ. ОГ(AdBlue), тент, каркас, аэродинам.козырек, внутр. размеры платформы 7800х2470х730 мм, тахограф российского стандарта с блоком СКЗИ, рест-2, УВЭОС</t>
  </si>
  <si>
    <t xml:space="preserve">МКБ, МОБ, дв. КАМАЗ 740.705-300 (Е-5), ТНВД BOSCH, система нейтрализ. ОГ(AdBlue), тент, каркас, аэродинам.козырек, внутр. размеры платформы 7800х2470х730 мм, тахограф российского стандарта с блоком СКЗИ, УВЭОС </t>
  </si>
  <si>
    <t xml:space="preserve">МКБ, МОБ, дв. Cummins ISB6.7E5 300 (Е-5), ТНВД BOSCH, Common Rail, тент, каркас, аэродинам.козырек, внутр. размеры платформы 7800х2470х730 мм, пер. и зад. подвески пневмат-ие, отопитель каб., тахограф российского стандарта с блоком СКЗИ, УВЭОС </t>
  </si>
  <si>
    <t>10.00R20 11R22,5</t>
  </si>
  <si>
    <t xml:space="preserve">МКБ, МОБ, дв. Cummins ISB6.7E5 300 (Е-5), ТНВД BOSCH, система нейтрализ. ОГ(AdBlue), тент, каркас, внутр. размеры платформы 6112х2470х730 мм, тахограф российского стандарта с блоком СКЗИ, УВЭОС </t>
  </si>
  <si>
    <t>1490/1530</t>
  </si>
  <si>
    <t xml:space="preserve">МКБ, МОБ, дв. КАМАЗ 740.705-300 (Е-5), ТНВД BOSCH, система нейтрализ. ОГ(AdBlue), Common Rail, выхлоп вверх, защ.кожух ТБ, тахограф российского стандарта с блоком СКЗИ, УВЭОС  </t>
  </si>
  <si>
    <t xml:space="preserve">МКБ, МОБ, дв. КАМАЗ 740.705-300 (Е-5), ТНВД BOSCH, система нейтрализ. ОГ(AdBlue), Common Rail, аэродин. козырек, тахограф российского стандарта с блоком СКЗИ, УВЭОС </t>
  </si>
  <si>
    <t xml:space="preserve">МКБ, МОБ, дв. КАМАЗ 740.705-300 (Е-5), ТНВД BOSCH, система нейтрализ. ОГ(AdBlue), Common Rail, аэродин. козырек, тахограф российского стандарта с блоком СКЗИ, УВЭОС, АСРДВШ ф. Camozzi </t>
  </si>
  <si>
    <t xml:space="preserve">МКБ, МОБ, дв. КАМАЗ 740.705-300 (Е-5), ТНВД BOSCH, система нейтрализ. ОГ(AdBlue), Common Rail, КОМ ZF (OMFB) с насосом, выхл.вверх защ.кожух ТБ, тахограф российского стандарта с блоком СКЗИ, УВЭОС </t>
  </si>
  <si>
    <t>11R22,5</t>
  </si>
  <si>
    <t>1255/1330</t>
  </si>
  <si>
    <t xml:space="preserve">МКБ, МОБ, дв. Cummins ISB6.7E5 300 (Е-5), ТНВД BOSCH, система нейтрализ. ОГ(AdBlue), аэродинам.козырек, тахограф российского стандарта с блоком СКЗИ, УВЭОС </t>
  </si>
  <si>
    <t>275/70R22,5</t>
  </si>
  <si>
    <t>1255/1200</t>
  </si>
  <si>
    <t>МКБ, МОБ, дв. Cummins ISB6.7E5 300 (Е-5), ТНВД BOSCH, система нейтрализ. ОГ(AdBlue), аэродинам.козырек, зад. вед. мосты на пневм. подвеске, отопитель каб., тахограф российского стандарта с блоком СКЗИ [Continental DTCO 3283], УВЭОС</t>
  </si>
  <si>
    <t xml:space="preserve">МКБ, МОБ, дв. Cummins ISB6.7E5 300 (Е-5), ТНВД BOSCH, система нейтрализ. ОГ(AdBlue), выхлоп вверх, защ. кожух ТБ, тахограф российского стандарта с блоком СКЗИ, УВЭОС </t>
  </si>
  <si>
    <t xml:space="preserve">МКБ, МОБ, дв. Cummins ISB6.7E5 300 (Е-5), ТНВД BOSCH, система нейтрализ. ОГ(AdBlue), КОМ ZF  (OMFB) c  насосом, выхлоп вверх, защ кожух ТБ, тахограф российского стандарта с блоком СКЗИ, УВЭОС </t>
  </si>
  <si>
    <t>ZF16</t>
  </si>
  <si>
    <t>12.00R20</t>
  </si>
  <si>
    <t>1450/1530</t>
  </si>
  <si>
    <t>МКБ, МОБ, дв. КАМАЗ-740.735-400 (E-5), топл. ап. BOSCH, система нейтрализ. ОГ(AdBlue), РК КАМАЗ-6522, КОМ с насосом, шины "Север", диаметр шкворня 2", аэродинам.козырек, пневмоподв. каб., тахограф российского стандарта с блоком СКЗИ, УВЭОС</t>
  </si>
  <si>
    <t>1550/1630</t>
  </si>
  <si>
    <t>МКБ, МОБ, дв. КАМАЗ-740.735-400 (E-5), топл. ап. BOSCH, система нейтрализ. ОГ(AdBlue), мосты Daimler, РК КАМАЗ-6522, КОМ с насосом, шины "Север", отоп. Планар, ДЗК, диаметр шкворня 2", пневмоподв. каб., тахограф российского стандарта с блоком СКЗИ, УВЭОС</t>
  </si>
  <si>
    <t>16.00R20</t>
  </si>
  <si>
    <t>1530/1610</t>
  </si>
  <si>
    <t xml:space="preserve">МКБ, МОБ, дв. КАМАЗ-740.735-400 (E-5), топл. ап. BOSCH, система нейтрализ. ОГ(AdBlue), КОМ с насосом, РК КАМАЗ-6522, ДЗК, круиз-контроль, диаметр шкворня 2", пневмоподв.каб., тахограф российского стандарта с блоком СКЗИ, УВЭОС </t>
  </si>
  <si>
    <t xml:space="preserve">зад.разгрузка, обогрев платф., МКБ, МОБ, дв. КАМАЗ 740.705-300 (Е-5), ТНВД BOSCH, система нейтрализ. ОГ(AdBlue), Common Rail, ДЗК, на ш.43118-3019-50, тахограф российского стандарта с блоком СКЗИ, УВЭОС </t>
  </si>
  <si>
    <t>11.00R20 11.00R22,5</t>
  </si>
  <si>
    <t xml:space="preserve">бок.разгрузка, надст.борта, МКБ, МОБ, дв. Cummins ISB6.7E5 300 (Е-5), ТНВД BOSCH, система нейтрализ. ОГ(AdBlue), ДЗК, на ш.65115-3063-48(А5), тахограф российского стандарта с блоком СКЗИ, УВЭОС </t>
  </si>
  <si>
    <t xml:space="preserve">бок.разгрузка, надст.борта, МКБ, МОБ, дв. КАМАЗ 740.705-300 (Е-5), ТНВД BOSCH, система нейтрализ. ОГ(AdBlue), ДЗК, на ш.65115-3063-50, тахограф российского стандарта с блоком СКЗИ, УВЭОС  </t>
  </si>
  <si>
    <t xml:space="preserve">бок.разгрузка, надст.борта, защитный козырек над каб., полог с механизмом сматывания, оцинк. лестница и площадка для обсл-я полога, усиленное основание платф., нижние борта с нижней и верхней навеской с оригинальными запорами бортов, МКБ, МОБ, дв. КАМАЗ 740.705-300 (Е-5), ТНВД BOSCH, система нейтрализ. ОГ(AdBlue), ДЗК, на ш.65115-3063-50, тахограф российского стандарта с блоком СКЗИ, УВЭОС  </t>
  </si>
  <si>
    <t xml:space="preserve">бок.разгрузка, МКБ, МОБ, дв. Cummins ISB6.7E5 300 (Е-5), ТНВД BOSCH, система нейтрализ. ОГ(AdBlue), ДЗК, на ш.65115-3091-48(А5), тахограф российского стандарта с блоком СКЗИ, УВЭОС  </t>
  </si>
  <si>
    <t xml:space="preserve">зад.разгрузка, овал.сеч., МКБ, дв. Сummins  ISB6.7E5 250 (Е-5), система нейтрализ. ОГ(AdBlue), ТНВД BOSCH, КПП ZF6S1000, полог, тахограф российского стандарта с блоком СКЗИ, УВЭОС </t>
  </si>
  <si>
    <t>зад.разгрузка, овал.сеч., МКБ, дв. Сummins  ISB6.7E5 250 (Е-5), система нейтрализ. ОГ(AdBlue), ТНВД BOSCH, КПП ZF6S1000, полог, рест-2, тахограф российского стандарта с блоком СКЗИ, УВЭОС</t>
  </si>
  <si>
    <t>315/80R22,5</t>
  </si>
  <si>
    <t xml:space="preserve">МКБ, дв. Cummins ISB6.7E5 300 (Е-5), ТНВД BOSCH, система нейтрализ. ОГ(AdBlue), аэродинам.козырек, ДЗК, тахограф российского стандарта с блоком СКЗИ, УВЭОС </t>
  </si>
  <si>
    <t xml:space="preserve">зад.разгрузка,  дв. Cummins ISB6.7E5 300 (Е-5), топл. ап. BOSCH, система нейтрализ. ОГ(AdBlue), Common Rail, МКБ, МОБ, тахограф российского стандарта с блоком СКЗИ, УВЭОС  </t>
  </si>
  <si>
    <t xml:space="preserve">зад.разгрузка,  дв. КАМАЗ 740.705-300 (Е-5), ТНВД BOSCH, система нейтрализ. ОГ(AdBlue), топл. ап. BOSCH, Common Rail, обогрев платф, МКБ, МОБ, тахограф российского стандарта с блоком СКЗИ, УВЭОС  </t>
  </si>
  <si>
    <t xml:space="preserve">зад.разгрузка, овал.сеч, МКБ, МОБ, дв. Cummins ISB6.7E5 300 (Е-5), ТНВД BOSCH, система нейтрализ. ОГ (AdBlue), Common Rail, тахограф российского стандарта с блоком СКЗИ, УВЭОС  </t>
  </si>
  <si>
    <t xml:space="preserve">бок.разгрузка, МКБ, МОБ, дв. Cummins ISB6.7E5 300 (Е-5), ТНВД BOSCH, система нейтрализ. ОГ (AdBlue), Common Rail, тахограф российского стандарта с блоком СКЗИ, УВЭОС  </t>
  </si>
  <si>
    <t xml:space="preserve">зад.разгрузка, ковш.типа, МКБ, МОБ, дв. Cummins ISB6.7E5 300 (Е-5), ТНВД BOSCH, система нейтрализ. ОГ (AdBlue), Common Rail, тахограф российского стандарта с блоком СКЗИ, УВЭОС  </t>
  </si>
  <si>
    <t xml:space="preserve">зад.разгрузка, ковш.типа, МКБ, МОБ, дв. Cummins ISB6.7E5 300 (Е-5), ТНВД BOSCH, система нейтрализ. ОГ (AdBlue), Common Rail, рест-2, тахограф российского стандарта с блоком СКЗИ, УВЭОС  </t>
  </si>
  <si>
    <t xml:space="preserve">зад.разгрузка, ковш.типа, МКБ, МОБ, дв. КАМАЗ 740.705-300 (Е-5), ТНВД BOSCH, система нейтрализ. ОГ(AdBlue), Common Rail, обогрев платф., тахограф российского стандарта с блоком СКЗИ, УВЭОС  </t>
  </si>
  <si>
    <t xml:space="preserve">3-х ст.разгрузка, МКБ, МОБ, дв. Cummins ISB6.7E5 300 (Е-5), ТНВД BOSCH, система нейтрализ. ОГ (AdBlue), Common Rail, тахограф российского стандарта с блоком СКЗИ, УВЭОС  </t>
  </si>
  <si>
    <t xml:space="preserve">3-х ст.разгрузка, МКБ, МОБ, дв. КАМАЗ 740.705-300 (Е-5), ТНВД BOSCH, система нейтрализ. ОГ(AdBlue), Common Rail, тахограф российского стандарта с блоком СКЗИ, УВЭОС  </t>
  </si>
  <si>
    <t xml:space="preserve">зад.разгрузка, овал.сеч, МКБ, МОБ, дв. КАМАЗ-740.735-400 (E-5), топл. ап. BOSCH, система нейтрализ. ОГ(AdBlue), Common Rail, пневмоподв. каб., тахограф российского стандарта с блоком СКЗИ, УВЭОС </t>
  </si>
  <si>
    <t xml:space="preserve">зад.разгрузка, прямоуг.сеч, МКБ, МОБ, дв. КАМАЗ-740.735-400 (E-5), топл. ап. BOSCH, система нейтрализ. ОГ(AdBlue), Common Rail, пневмоподв. каб., обогрев платф., тахограф российского стандарта с блоком СКЗИ, УВЭОС </t>
  </si>
  <si>
    <t>зад.разгрузка, прямоуг.сеч, МКБ, МОБ, дв. КАМАЗ-740.735-400 (E-5), топл. ап. BOSCH, система нейтрализ. ОГ(AdBlue), Common Rail, пневмоподв. каб., обогрев платф., тахограф российского стандарта с блоком СКЗИ, рест-2</t>
  </si>
  <si>
    <t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УВЭОС </t>
  </si>
  <si>
    <t xml:space="preserve">зад.разгрузка, прямоуг.сеч, МКБ, МОБ, дв. КАМАЗ-740.735-400 (E-5), топл. ап. ЯЗДА, система нейтрализ. ОГ(AdBlue), Common Rail, пневмоподв. каб., обогрев платф., тахограф российского стандарта с блоком СКЗИ, УВЭОС </t>
  </si>
  <si>
    <t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t>
  </si>
  <si>
    <t xml:space="preserve">зад.разгрузка, прямоуг.сеч.,  МКБ, МОБ, дв. КАМАЗ-740.735-400 (E-5), топл. ап. BOSCH, система нейтрализ. ОГ(AdBlue), Common Rail, пневмоподв. каб., обогрев платф., тахограф российского стандарта с блоком СКЗИ, УВЭОС </t>
  </si>
  <si>
    <t xml:space="preserve">зад.разгрузка, прямоуг.сеч, МКБ, МОБ, дв. Cummins ISL 400 50 (Е-5), система нейтрализ. ОГ(AdBlue), ТНВД BOSCH, пневмоподв. каб., тахограф российского стандарта с блоком СКЗИ, УВЭОС </t>
  </si>
  <si>
    <t xml:space="preserve">зад.разгрузка, овал.сеч, МКБ, МОБ,  дв. Cummins ISL 400 50 (Е-5), топл. ап. BOSCH, система нейтрализ. ОГ (AdBlue), Common Rail, пневмоподв. каб., тахограф российского стандарта с блоком СКЗИ, УВЭОС </t>
  </si>
  <si>
    <t xml:space="preserve">зад.разгрузка, прямоуг.сеч, МКБ, МОБ,  дв. Cummins ISL 400 50 (Е-5), топл. ап. BOSCH, система нейтрализ. ОГ (AdBlue), Common Rail, пневмоподв. каб., тахограф российского стандарта с блоком СКЗИ, УВЭОС </t>
  </si>
  <si>
    <t xml:space="preserve">зад.разгрузка, прямоуг.сеч, МКБ, МОБ, дв. КАМАЗ-740.735-400 (E-5), топл. ап. BOSCH, Common Rail, система нейтрализ. ОГ (AdBlue), пневмоподв. каб.,обогрев платф., тахограф российского стандарта с блоком СКЗИ, УВЭОС </t>
  </si>
  <si>
    <t>8х4</t>
  </si>
  <si>
    <t xml:space="preserve">зад.разгрузка, овал.сеч., МКБ, МОБ, дв. Cummins ISL 400 50 (Е-5), топл. ап. BOSCH, Common Rail, система нейтрализ. ОГ (AdBlue), аэродинам.козырек, пневмоподв. каб., тахограф российского стандарта с блоком СКЗИ, УВЭОС </t>
  </si>
  <si>
    <t xml:space="preserve">зад.разгрузка, овал.сеч., МКБ, МОБ, дв. Cummins ISL 400 50 (Е-5), топл. ап. BOSCH, Common Rail, система нейтрализ. ОГ (AdBlue), аэродинам.козырек, пневмоподв. каб., тахограф российского стандарта с блоком СКЗИ, УВЭОС  </t>
  </si>
  <si>
    <t xml:space="preserve">зад.разгрузка, прямоуг.сеч, МКБ, МОБ, дв. КАМАЗ-740.735-400 (Е-5), топл. ап. BOSCH, Common Rail, система нейтрализ. ОГ (AdBlue), аэродинам.козырек, пневмоподв. каб., тахограф российского стандарта с блоком СКЗИ, УВЭОС  </t>
  </si>
  <si>
    <t xml:space="preserve">зад.разгрузка, прямоуг.сеч, МКБ, МОБ, дв. Cummins ISL 400 50 (Е-5), топл. ап. BOSCH, Common Rail, система нейтрализ. ОГ (AdBlue), аэродинам.козырек, пневмоподв. каб., тахограф российского стандарта с блоком СКЗИ, УВЭОС  </t>
  </si>
  <si>
    <t xml:space="preserve">зад.разгрузка, обогрев платф, МКБ, МОБ, дв. КАМАЗ-740.735-400 (E-5), топл. ап. BOSCH, система нейтрализ. ОГ(AdBlue), РК КАМАЗ-6522, пневмоподв. каб., тахограф российского стандарта с блоком СКЗИ, УВЭОС </t>
  </si>
  <si>
    <t>зад.разгрузка, обогрев платф, МКБ, МОБ, дв. КАМАЗ-740.735-400 (E-5), топл. ап. BOSCH, система нейтрализ. ОГ(AdBlue), РК КАМАЗ-6522, мосты Daimler, пневмоподв. каб., тахограф российского стандарта с блоком СКЗИ, УВЭОС</t>
  </si>
  <si>
    <t>зад.разгрузка, обогрев платф, МКБ, МОБ, дв. КАМАЗ-740.735-400 (E-5), топл. ап. BOSCH, система нейтрализ. ОГ(AdBlue), РК КАМАЗ-6522, отоп. Планар, кондиционер, пневмоподв. каб., тахограф российского стандарта с блоком СКЗИ, УВЭОС </t>
  </si>
  <si>
    <t>МКБ, дв. Сummins  ISB6.7E5 250 (Е-5), ТНВД BOSCH, система нейтрализ. ОГ(AdBlue), КПП ZF6S1000, ДЗК, КОМ ZF, тахограф российского стандарта с блоком СКЗИ, УВЭОС</t>
  </si>
  <si>
    <t xml:space="preserve">МКБ, дв. Сummins  ISB6.7E5 250 (Е-5), ТНВД BOSCH, система нейтрализ. ОГ(AdBlue), КПП ZF6S1000, ДЗК, тахограф российского стандарта с блоком СКЗИ, УВЭОС </t>
  </si>
  <si>
    <t xml:space="preserve">МКБ, дв. Сummins  ISB6.7E5 250 (Е-5), ТНВД BOSCH, система нейтрализ. ОГ(AdBlue), КПП ZF6S1000, рест-2, ДЗК, тахограф российского стандарта с блоком СКЗИ, УВЭОС </t>
  </si>
  <si>
    <t>шк.-пет.</t>
  </si>
  <si>
    <t xml:space="preserve">МКБ, дв. Сummins  ISB6.7E5 250 (Е-5), ТНВД BOSCH, система нейтрализ. ОГ(AdBlue), КПП ZF6S1000, ДЗК, задняя пневмоподвеска, тахограф российского стандарта с блоком СКЗИ, УВЭОС </t>
  </si>
  <si>
    <t>МКБ, МОБ, дв. КАМАЗ 740.705-300 (Е-5), ТНВД BOSCH, система нейтрализ. ОГ(AdBlue), Common Rail, УВЭОС</t>
  </si>
  <si>
    <t xml:space="preserve">МКБ, МОБ, дв. Cummins ISB6.7E5 300 (Е-5), ТНВД BOSCH, система нейтрализ. ОГ(AdBlue), Common Rail, ДЗК, тахограф российского стандарта с блоком СКЗИ, УВЭОС </t>
  </si>
  <si>
    <t>МКБ, МОБ, дв. КАМАЗ 740.705-300 (Е-5), ТНВД BOSCH, система нейтрализ. ОГ(AdBlue), Common Rail, ДЗК, КОМ лебедки, УВЭОС</t>
  </si>
  <si>
    <t>МКБ, МОБ, дв. КАМАЗ 740.705-300 (Е-5), ТНВД BOSCH, система нейтрализ. ОГ(AdBlue), Common Rail, ДЗК, УВЭОС</t>
  </si>
  <si>
    <t>МКБ, МОБ, дв. КАМАЗ 740.705-300 (Е-5), ТНВД BOSCH, система нейтрализ. ОГ(AdBlue), топл. ап. BOSCH, Common Rail, ДЗК, КП газов, КОМ с насосом, УВЭОС</t>
  </si>
  <si>
    <t>МКБ, МОБ, дв. КАМАЗ 740.705-300 (Е-5), ТНВД BOSCH, система нейтрализ. ОГ(AdBlue), УВЭОС</t>
  </si>
  <si>
    <t>МКБ, МОБ, дв. КАМАЗ 740.705-300 (Е-5), ТНВД BOSCH, система нейтрализ. ОГ(AdBlue), Common Rail, ДЗК, лебедка, УВЭОС</t>
  </si>
  <si>
    <t>кр-пет</t>
  </si>
  <si>
    <t xml:space="preserve">МКБ, МОБ, дв. КАМАЗ 740.705-300 (Е-5), ТНВД BOSCH, система нейтрализ. ОГ(AdBlue), ДЗК,  выхл.вверх,  защ.кожух ТБ, тахограф российского стандарта с блоком СКЗИ, УВЭОС </t>
  </si>
  <si>
    <t xml:space="preserve">МКБ, МОБ, дв. КАМАЗ 740.705-300 (Е-5), ТНВД BOSCH, система нейтрализ. ОГ(AdBlue), Common Rail, ДЗК,  КОМ ZF (OMFB) с насосом, выхл.вверх,  защ.кожух ТБ, тахограф российского стандарта с блоком СКЗИ, УВЭОС </t>
  </si>
  <si>
    <t>МКБ, МОБ, дв. Cummins ISB6.7E5 300 (Е-5), ТНВД BOSCH, система нейтрализ. ОГ(AdBlue), Common Rail, ДЗК,  КОМ ZF (OMFB) с насосом, выхл.вверх,  защ.кожух ТБ, тахограф российского стандарта с блоком СКЗИ, УВЭОС</t>
  </si>
  <si>
    <t xml:space="preserve">МКБ, МОБ, дв. КАМАЗ 740.705-300 (Е-5), ТНВД BOSCH, система нейтрализ. ОГ(AdBlue), топл. ап. BOSCH, Common Rail, ДЗК,  КОМ ZF (OMFB) с насосом, выхл.вверх,  защ.кожух ТБ, тахограф российского стандарта с блоком СКЗИ, УВЭОС </t>
  </si>
  <si>
    <t>-</t>
  </si>
  <si>
    <t>МКБ, МОБ, дв. КАМАЗ 740.705-300 (Е-5), ТНВД BOSCH, система нейтрализ. ОГ(AdBlue), топл. ап. BOSCH, Common Rail, ДЗК, УВЭОС</t>
  </si>
  <si>
    <t>МКБ, МОБ, дв. Cummins ISB6.7E5 300 (Е-5), ТНВД BOSCH, система нейтрализ. ОГ(AdBlue), Common Rail, ДЗК, УВЭОС</t>
  </si>
  <si>
    <t>МКБ, дв. Сummins  ISB6.7E5 250 (Е-5),  система нейтрализ. ОГ(AdBlue), ТНВД BOSCH, КПП ZF6S1000, ДЗК, УВЭОС</t>
  </si>
  <si>
    <t>10.00R20 11.00R20 11.00R22,5</t>
  </si>
  <si>
    <t>МКБ, дв. Сummins  ISB6.7E5 250 (Е-5), ТНВД BOSCH, система нейтрализ. ОГ(AdBlue), КПП ZF6S1000, ДЗК, рест-2, УВЭОС</t>
  </si>
  <si>
    <t>МКБ, дв. Сummins  ISB6.7E5 250 (Е-5),  система нейтрализ. ОГ(AdBlue), ТНВД BOSCH, КПП ZF6S1000, ДЗК, выхлоп вверх, УВЭОС</t>
  </si>
  <si>
    <t xml:space="preserve">МКБ, дв. Сummins  ISB6.7E5 250 (Е-5), система нейтрализ. ОГ(AdBlue), ТНВД BOSCH, КПП ZF6S1000, КОМ ZF с насосом, ДЗК, тахограф российского стандарта с блоком СКЗИ, УВЭОС </t>
  </si>
  <si>
    <t xml:space="preserve">МКБ, дв. Сummins  ISB6.7E5 250 (Е-5), система нейтрализ. ОГ(AdBlue), ТНВД BOSCH, КПП ZF6S1000, КОМ ZF с насосом, ДЗК,рест-2, тахограф российского стандарта с блоком СКЗИ, УВЭОС </t>
  </si>
  <si>
    <t>395/80R20</t>
  </si>
  <si>
    <t>170+125</t>
  </si>
  <si>
    <t xml:space="preserve">МКБ, МОБ, дв. Сummins  ISB6.7E5 250 (Е-5), топл. ап.BOSCH, система нейтрализ. ОГ(AdBlue), Common Rail, лебедка, кондиционер, ДЗК, УВЭОС </t>
  </si>
  <si>
    <t xml:space="preserve">МКБ, МОБ, дв. Cummins ISB6.7E5 285 (Е-5), система нейтрализ. ОГ(AdBlue), топл. ап.BOSCH, Common Rail, тахограф российского стандарта с блоком СКЗИ, УВЭОС </t>
  </si>
  <si>
    <t xml:space="preserve">МКБ, МОБ,  дв. Cummins ISB6.7E5 285 (Е-5), система нейтрализ. ОГ(AdBlue), топл. ап.BOSCH, Common Rail, лебедка, тахограф российского стандарта с блоком СКЗИ, УВЭОС </t>
  </si>
  <si>
    <t>10.00R20/ 11R22,5</t>
  </si>
  <si>
    <t>МКБ, МОБ, дв. Cummins ISB6.7E5 310 (Е-5), система нейтрализ. ОГ(AdBlue), топл. ап.BOSCH, КОМ N109/10b, Common Rail, ДЗК, леб. эл., ЭЛА-6000 "ЕРМАК", тахограф российского стандарта с блоком СКЗИ, УВЭОС</t>
  </si>
  <si>
    <t>МКБ, МОБ, дв. Cummins ISB6.7E5 285 (Е-5), система нейтрализ. ОГ(AdBlue), топл. ап.BOSCH, Common Rail, тахограф российского стандарта с блоком СКЗИ, УВЭОС</t>
  </si>
  <si>
    <t>285/70R19,5</t>
  </si>
  <si>
    <t xml:space="preserve">МКБ, дв. Cummins ISB6.7E5 300 (Е-5), ТНВД BOSCH, система нейтрализ. ОГ(AdBlue), задний мост Dana DN5308, задн.пнемоподв., тахограф российского стандарта с блоком СКЗИ, УВЭОС </t>
  </si>
  <si>
    <t xml:space="preserve">МКБ, МОБ, дв. Cummins ISB6.7E5 285 (Е-5), система нейтрализ. ОГ(AdBlue), топл. ап.BOSCH, Common Rail, лебедка, тахограф российского стандарта с блоком СКЗИ, УВЭОС </t>
  </si>
  <si>
    <t>МКБ, дв. Cummins ISB6.7E5 300 (Е-5), ТНВД BOSCH, система нейтрализ. ОГ(AdBlue), Common Rail, аэродинам.козырек, ДЗК, тахограф российского стандарта с блоком СКЗИ, УВЭОС</t>
  </si>
  <si>
    <t>МКБ, дв. Cummins ISB6.7E5 300 (Е-5), ТНВД BOSCH, система нейтрализ. ОГ(AdBlue), Common Rail, КОМ ZF с насосом, УВЭОС</t>
  </si>
  <si>
    <t>МКБ, дв. Cummins ISB6.7E5 300 (Е-5), ТНВД BOSCH, система нейтрализ. ОГ(AdBlue), Common Rail,  КОМ с насосом, УВЭОС</t>
  </si>
  <si>
    <t>МКБ, дв. Cummins ISB6.7E5 300 (Е-5), ТНВД BOSCH, система нейтрализ. ОГ(AdBlue), Common Rail, КОМ ZF с фланцем, УВЭОС</t>
  </si>
  <si>
    <t>МКБ, дв. Cummins ISB6.7E5 300 (Е-5), ТНВД BOSCH, система нейтрализ. ОГ(AdBlue), Common Rail, КОМ ZF с насосом, выхлоп вверх, УВЭОС</t>
  </si>
  <si>
    <t>МКБ, дв. Cummins ISB6.7E5 300 (Е-5), ТНВД BOSCH, система нейтрализ. ОГ(AdBlue), Common Rail, КОМ ZF с фланцем, выхлоп вверх, УВЭОС</t>
  </si>
  <si>
    <t>МКБ, дв. Cummins ISB6.7E5 300 (Е-5), ТНВД BOSCH, система нейтрализ. ОГ(AdBlue), Common Rail, КОМ FH 9767, аэродинам.козырек, выхлоп вверх, УВЭОС</t>
  </si>
  <si>
    <t>8х8</t>
  </si>
  <si>
    <t>МКБ, МОБ, дв. 740.725-360 (Е-5), топл. ап.BOSCH, система нейтрализ. ОГ(AdBlue), Common Rail, выхлоп вверх, аэродин. козырек, ДЗК, РК 65111, УВЭОС</t>
  </si>
  <si>
    <t>дв. КАМАЗ-740.715-320 (E-5), топл. ап.BOSCH,  КОМ ZF с фланцем, выхлоп вверх, система нейтрализ. ОГ(AdBlue), Common Rail, РК КАМАЗ 65111, УВЭОС</t>
  </si>
  <si>
    <t>МКБ, дв. КАМАЗ 740.705-300 (Е-5), ТНВД BOSCH, система нейтрализ. ОГ(AdBlue), Common Rail, МОБ, УВЭОС</t>
  </si>
  <si>
    <t>МКБ, МОБ, дв. Cummins ISB6.7E5 300 (Е-5), ТНВД BOSCH, система нейтрализ. ОГ(AdBlue), Common Rail, КОМ ZF с насосом, ДЗК, тахограф российского стандарта с блоком СКЗИ, УВЭОС</t>
  </si>
  <si>
    <t xml:space="preserve">МКБ, МОБ, дв. Cummins ISB6.7E5 300 (Е-5), ТНВД BOSCH, система нейтрализ. ОГ(AdBlue), Common Rail, ДЗК, КОМ ZF с насосом, тахограф российского стандарта с блоком СКЗИ, УВЭОС </t>
  </si>
  <si>
    <t xml:space="preserve">МКБ, МОБ, дв. КАМАЗ 740.705-300 (Е-5), ТНВД BOSCH, система нейтрализ. ОГ(AdBlue), Common Rail, ДЗК, аэродинам.козырек, тахограф российского стандарта с блоком СКЗИ, УВЭОС </t>
  </si>
  <si>
    <t xml:space="preserve">МКБ, МОБ, дв. Cummins ISB6.7E5 300 (Е-5), ТНВД BOSCH, система нейтрализ. ОГ(AdBlue), Common Rail,  КОМ ZF с насосом, ДЗК, тахограф российского стандарта с блоком СКЗИ, УВЭОС </t>
  </si>
  <si>
    <t xml:space="preserve">МКБ, МОБ, дв. Cummins ISB6.7E5 300 (Е-5), ТНВД BOSCH, система нейтрализ. ОГ(AdBlue), Common Rail, КОМ ZF с насосом, ДЗК, тахограф российского стандарта с блоком СКЗИ, УВЭОС  </t>
  </si>
  <si>
    <t xml:space="preserve">МКБ, МОБ, дв. КАМАЗ 740.705-300 (Е-5), ТНВД BOSCH, система нейтрализ. ОГ(AdBlue), Common Rail,  КОМ ZF с насосом, аэродинам.козырек, ДЗК, тахограф российского стандарта с блоком СКЗИ, УВЭОС </t>
  </si>
  <si>
    <t>МКБ, МОБ, дв. КАМАЗ 740.705-300 (Е-5), ТНВД BOSCH, система нейтрализ. ОГ(AdBlue), Common Rail, ДЗК, аэродинам.козырек, тахограф российского стандарта с блоком СКЗИ, УВЭОС</t>
  </si>
  <si>
    <t xml:space="preserve">МКБ, МОБ, дв. Cummins ISB6.7E5 300 (Е-5), ТНВД BOSCH, система нейтрализации ОГ(AdBlue), Common Rail, ДЗК,  тахограф российского стандарта с блоком СКЗИ, УВЭОС </t>
  </si>
  <si>
    <t xml:space="preserve">МКБ, МОБ, дв. КАМАЗ 740.705-300 (Е-5), ТНВД BOSCH, система нейтрализ. ОГ(AdBlue), Common Rail, ДЗК,  аэродинам.козырек, тахограф российского стандарта с блоком СКЗИ, УВЭОС </t>
  </si>
  <si>
    <t xml:space="preserve">МКБ, МОБ, дв. Cummins ISB6.7E5 300 (Е-5), ТНВД BOSCH, система нейтрализации ОГ(AdBlue), Common Rail, ДЗК,  КОМ ZF, тахограф российского стандарта с блоком СКЗИ, УВЭОС </t>
  </si>
  <si>
    <t xml:space="preserve">МКБ, МОБ, дв. Cummins ISB6.7E5 300 (Е-5), ТНВД BOSCH, система нейтрализации ОГ(AdBlue), Common Rail, ДЗК, тахограф российского стандарта с блоком СКЗИ, УВЭОС </t>
  </si>
  <si>
    <t>МКБ, МОБ, дв. Cummins ISB6.7E5 300 (Е-5), ТНВД BOSCH, система нейтрализ. ОГ(AdBlue), Common Rail, без КОМ МП-97, ДЗК, УВЭОС</t>
  </si>
  <si>
    <t>МКБ, МОБ, дв. Cummins ISB6.7E5 300 (Е-5), ТНВД BOSCH, система нейтрализ. ОГ(AdBlue), Common Rail, КОМ ZF N109/10 и NL/1C с насосами, ДЗК, УВЭОС</t>
  </si>
  <si>
    <t>МКБ, МОБ, дв. Cummins ISB6.7E5 300 (Е-5), система нейтрализ. ОГ(AdBlue), Common Rail, ТНВД BOSCH, КОМ с насосом, выхл.вверх, защ.кожух ТБ, ДЗК, тахограф российского стандарта с блоком СКЗИ, УВЭОС</t>
  </si>
  <si>
    <t xml:space="preserve">МКБ, МОБ, дв. КАМАЗ 740.705-300 (Е-5), ТНВД BOSCH, система нейтрализ. ОГ(AdBlue), Common Rail, КОМ с насосом, выхл.вверх, защ.кожух ТБ, ДЗК, тахограф российского стандарта с блоком СКЗИ, УВЭОС </t>
  </si>
  <si>
    <t xml:space="preserve">МКБ, МОБ, дв. Cummins ISB6.7E5 300 (Е-5), ТНВД BOSCH, система нейтрализ. ОГ(AdBlue), Common Rail, КОМ с насосом, выхл.вверх, защ.кожух ТБ, ДЗК, тахограф российского стандарта с блоком СКЗИ, УВЭОС </t>
  </si>
  <si>
    <t>МКБ, МОБ, дв. Cummins ISB6.7E5 300 (Е-5), ТНВД BOSCH, система нейтрализации ОГ(AdBlue), Common Rail, ДЗК, КОМ ZF, УВЭОС</t>
  </si>
  <si>
    <t>МКБ, МОБ, дв. КАМАЗ 740.705-300 (Е-5), ТНВД BOSCH, система нейтрализации ОГ(AdBlue), Common Rail, ДЗК, аэродинам.козырек, КОМ ZF, УВЭОС</t>
  </si>
  <si>
    <t>МКБ, МОБ, дв. Cummins ISB6.7E5 300 (Е-5), ТНВД BOSCH, система нейтрализ. ОГ(AdBlue), Common Rail, КОМ ZF, ДЗК, УВЭОС</t>
  </si>
  <si>
    <t>МКБ, МОБ, дв. КАМАЗ 740.705-300 (Е-5), ТНВД BOSCH, система нейтрализ. ОГ(AdBlue), Common Rail, КОМ ZF, аэродинам.козырек, ДЗК, УВЭОС</t>
  </si>
  <si>
    <t>МКБ, МОБ, дв. Cummins ISB6.7E5 300 (Е-5), ТНВД BOSCH, система нейтрализ. ОГ(AdBlue), Common Rail, КОМ FH 9767, ДЗК, выхлоп вверх, УВЭОС</t>
  </si>
  <si>
    <t xml:space="preserve">МКБ, МОБ, дв. Cummins ISB6.7E5 300 (Е-5), ТНВД BOSCH, система нейтрализ. ОГ(AdBlue), ДЗК, аэродинам.козырек, тахограф российского стандарта с блоком СКЗИ, УВЭОС </t>
  </si>
  <si>
    <t xml:space="preserve">МКБ, МОБ,дв. КАМАЗ 740.705-300 (Е-5), ТНВД BOSCH, система нейтрализ. ОГ(AdBlue), ДЗК, аэродинам.козырек, тахограф российского стандарта с блоком СКЗИ, УВЭОС </t>
  </si>
  <si>
    <t>МКБ, МОБ, дв. Cummins ISB6.7E5 300 (Е-5), ТНВД BOSCH, система нейтрализ. ОГ(AdBlue), ДЗК, аэродинам.козырек, пер. и зад. подвески пневмат-ие, отопитель каб. Планар 4Д, тахограф российского стандарта с блоком СКЗИ, УВЭОС</t>
  </si>
  <si>
    <t>МКБ, МОБ, дв. КАМАЗ-740.735-400 (E-5), топл. ап. BOSCH, система нейтрализ. ОГ(AdBlue),  ДЗК, КОМ c насосом, пневмоподв. каб., тахограф российского стандарта с блоком СКЗИ, УВЭОС</t>
  </si>
  <si>
    <t xml:space="preserve">МКБ, МОБ, дв. Cummins ISL 400 50 (Е-5), топл. ап. BOSCH, Common Rail, система нейтрализ. ОГ (AdBlue),  ДЗК, КОМ c насосом, пневмоподв. каб., тахограф российского стандарта с блоком СКЗИ, УВЭОС </t>
  </si>
  <si>
    <t xml:space="preserve">МКБ, МОБ, дв. Cummins ISL 400 50 (Е-5), топл. ап. BOSCH, Common Rail, система нейтрализ. ОГ (AdBlue),  КОМ c насосом, пневмоподв. каб., тахограф российского стандарта с блоком СКЗИ, УВЭОС </t>
  </si>
  <si>
    <t>МКБ, МОБ, дв. Cummins ISB6.7E5 300 (Е-5), ТНВД BOSCH, система нейтрализ. ОГ (AdBlue), ДЗК, пневмоподв.каб., УВЭОС</t>
  </si>
  <si>
    <t xml:space="preserve">МКБ, МОБ, дв. КАМАЗ-740.735-400 (E-5), топл. ап. BOSCH, система нейтрализ. ОГ(AdBlue), КОМ c насосом, ДЗК, пневмоподв. каб., тахограф российского стандарта с блоком СКЗИ, УВЭОС </t>
  </si>
  <si>
    <t>МКБ, МОБ, дв. Cummins ISL 400 50 (Е-5), система нейтрализ. ОГ(AdBlue), Common Rail, ТНВД BOSCH, ДЗК,  аэродинам.козырек, КОМ c насосом, пневмоподв. каб., тахограф российского стандарта с блоком СКЗИ, УВЭОС</t>
  </si>
  <si>
    <t>МКБ, МОБ, дв. КАМАЗ-740.735-400 (E-5), топл. ап. BOSCH, система нейтрализ. ОГ(AdBlue), ДЗК,  аэродинам.козырек, КОМ c насосом, КП газов, пневмоподв. каб., тахограф российского стандарта с блоком СКЗИ, УВЭОС</t>
  </si>
  <si>
    <t>МКБ, МОБ, дв. Cummins ISL 400 50 (Е-5), система нейтрализ. ОГ(AdBlue), Common Rail, ТНВД BOSCH, ДЗК, КОМ FH 9731, пневмоподв. каб., УВЭОС</t>
  </si>
  <si>
    <t>210х2</t>
  </si>
  <si>
    <t>МКБ, МОБ, дв. КАМАЗ-740.735-400 (E-5), топл. ап. BOSCH, система нейтрализ. ОГ(AdBlue), ДЗК,  аэродинам.козырек, пневмоподв. каб., УВЭОС</t>
  </si>
  <si>
    <t xml:space="preserve">МКБ, МОБ, дв. КАМАЗ-740.735-400 (E-5), топл. ап. BOSCH, система нейтрализ. ОГ(AdBlue), РК КАМАЗ-6522, пневмоподв. каб., тахограф российского стандарта с блоком СКЗИ, УВЭОС </t>
  </si>
  <si>
    <t xml:space="preserve">МКБ, МОБ, дв. КАМАЗ-740.735-400 (E-5), топл. ап. BOSCH, система нейтрализ. ОГ(AdBlue), РК КАМАЗ-6522, КОМ c насосом, КП газов, пневмоподв. каб., тахограф российского стандарта с блоком СКЗИ, УВЭОС </t>
  </si>
  <si>
    <t xml:space="preserve">МКБ, МОБ, дв. КАМАЗ-740.735-400 (E-5), топл. ап. BOSCH, система нейтрализ. ОГ(AdBlue), РК КАМАЗ-6522, ДЗК, отоп.каб., север.исполнение., выхлоп вверх, защ. кожух ТБ, тахограф российского стандарта с блоком СКЗИ, УВЭОС </t>
  </si>
  <si>
    <t>МКБ, МОБ, дв. Cummins ISB6.7E5 300 (Е-5), ТНВД BOSCH, система нейтрализ. ОГ(AdBlue), КОМ ZF с насосом, аэродинам.козырек, отопитель каб. Планар 4Д, бок. защита, УВЭОС</t>
  </si>
  <si>
    <t xml:space="preserve">МКБ, МОБ, дв. Cummins ISB6.7E5 300 (Е-5), ТНВД BOSCH, система нейтрализ. ОГ(AdBlue), Common Rail, КОМ ZF (OMFB), УВЭОС </t>
  </si>
  <si>
    <t>МКБ, МОБ, дв. Cummins ISB6.7E5 300 (Е-5), ТНВД BOSCH, система нейтрализ. ОГ(AdBlue), Common Rail, КОМ FH 9767, бок. защита, выхлоп вверх, УВЭОС</t>
  </si>
  <si>
    <t xml:space="preserve">295/80R22,5 </t>
  </si>
  <si>
    <t>2х350</t>
  </si>
  <si>
    <t>МКБ, МОБ, дв. КАМАЗ-740.735-400 (E-5), топл. ап. BOSCH, система нейтрализ. ОГ(AdBlue), Common Rail, РК Steyr, КОМ NMV 221, КОМ NH/1C с насосом, ДЗК, отоп. каб., сев. исп., шины Michelin, УВЭОС</t>
  </si>
  <si>
    <t>МКБ, МОБ, дв. КАМАЗ-740.735-400 (E-5), топл. ап. BOSCH, система нейтрализ. ОГ(AdBlue), Common Rail, отоп. каб., РК Steyr, шины Michelin, УВЭОС</t>
  </si>
  <si>
    <t>дв. Daimler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ДЗК, борт. платф., тент, каркас, сдвижная крыша и боковины, распаш. ворота, УВЭОС</t>
  </si>
  <si>
    <t>315/70R22,5</t>
  </si>
  <si>
    <t>2х450</t>
  </si>
  <si>
    <t>дв. Daimler OM457LA (Евро-5), система нейтрализ. ОГ (AdBlue), бак AdBlue 95 л, КПП ZF 16S2221 с интардером, зад. мост Daimler HL6 на пн.подвеске, МКБ, ECAS, EBS, ESP, ASR, кабина Daimler (высокая), пневмоподв. каб., кондиционер, отопитель каб. Webasto AT 2000 STC, сид. пасс. на пневм. подв., тахограф российского стандарта с блоком СКЗИ, электронасос МОК, бок. огражд, УВЭОС.</t>
  </si>
  <si>
    <t>2х400</t>
  </si>
  <si>
    <t>дв. Daimler OM457LA (Евро-5), система нейтрализ. ОГ (AdBlue), бак AdBlue 95 л, КПП ZF 16S2220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t>
  </si>
  <si>
    <t>дв. Daimler OM457LA (Евро-5), система нейтрализ. ОГ (AdBlue), бак AdBlue 40 л, КПП ZF 16S2220 без интардера, зад. мост Daimler HL6 на пн.подвеске, МКБ, ECAS, EBS, ESP, ASR, каб. Daimler (низкая), пружин. подв. каб., кондиционер, отопитель каб. Webasto AT 2000 STC, тахограф российского стандарта с блоком СКЗИ (ADR), проблеск. маячки на крыше каб., ДЗК, без бок. огражд-я, УВЭОС</t>
  </si>
  <si>
    <t>дв. Daimler OM457LA (Евро-5), система нейтрализ. ОГ (AdBlue), бак AdBlue 70 л, КПП ZF 16S2220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ДЗК, без бок. ограж-я, УВЭОС</t>
  </si>
  <si>
    <t>дв. Daimler OM457LA (Евро-5), система нейтрализ. ОГ (AdBlue), бак AdBlue 70 л, КПП ZF 16S2220 без интардера, зад. мост Daimler HL6 на пн.подвеске, модернизированные передние ступицы, МКБ, ECAS, EBS, ESP, ASR, каб. Daimler (высокая), пружин. подв. каб., кондиционер, отопитель каб. Webasto AT 2000 STC, тахограф российского стандарта с блоком СКЗИ, ДЗК, без бок. ограж-я, УВЭОС</t>
  </si>
  <si>
    <t>ZF
12АS</t>
  </si>
  <si>
    <t>дв. Daimler OM457LA (Евро-5), система нейтрализ. ОГ (AdBlue), бак AdBlue 70 л, АКПП ZF 12AS2130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ДЗК, без бок. ограж-я, УВЭОС</t>
  </si>
  <si>
    <t>450+
газ 4х80л</t>
  </si>
  <si>
    <t>газодизельный, дв. Daimler OM457LA (Евро-5), система нейтрализ. ОГ (AdBlue), бак AdBlue 70л., КПП ZF 16S2220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 без бок. ограж-я, УВЭОС</t>
  </si>
  <si>
    <t xml:space="preserve">400+
газ 4х80л
</t>
  </si>
  <si>
    <t>газодизельный, дв. Daimler OM457LA (Евро-5), система нейтрализ. ОГ (AdBlue), бак AdBlue 70л., КПП ZF 16S2220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 без бок. ограж-я, телематический комплекс контроля параметров работы газодизельной системы, УВЭОС</t>
  </si>
  <si>
    <t>12АS</t>
  </si>
  <si>
    <t>газодизельный, дв. Daimler OM457LA (Евро-5), система нейтрализ. ОГ (AdBlue), бак AdBlue 70 л, АКПП ZF 12AS2130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телематический комплекс контроля параметров работы газодизельной системы, УВЭОС</t>
  </si>
  <si>
    <t>газодизельный, дв. Daimler OM457LA (Евро-5), система нейтрализ. ОГ (AdBlue), бак AdBlue 70 л, КПП ZF 16S2220 без интардера, зад. мост Daimler HL6 на пн.подвеске, модернизированные передние ступицы, МКБ, ECAS, EBS, ESP, ASR, каб. Daimler (высокая), пружин. подв. каб., кондиционер, отопитель каб. Webasto AT 2000 STC, тахограф российского стандарта с блоком СКЗИ, без бок. ограж-я, телематический комплекс контроля параметров работы газодизельной системы, УВЭОС</t>
  </si>
  <si>
    <t>700+450</t>
  </si>
  <si>
    <t>дв. Daimler OM457LA (Евро-5), система нейтрализ. ОГ (AdBlue), бак AdBlue 70л., КПП ZF 16S2220 без интардера, зад. мост Daimler HL6 на пн.подвеске,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t>
  </si>
  <si>
    <t>дв. Daimler OM457LA (Евро-5), система нейтрализ. ОГ (AdBlue), бак AdBlue 70л., АКПП ZF 12AS2130 без интардера, зад. мост Daimler HL6 на пн. подвеске, МКБ, ECAS, EBS, ESP, ASR, каб. Daimler (высокая), пружин. подв. каб., кондиционер, отопитель каб. Webasto AT 2000 STC, тахограф российского стандарта с блоком СКЗИ, без бок. ограж-я, УВЭОС</t>
  </si>
  <si>
    <t>2х300</t>
  </si>
  <si>
    <t>дв. Daimler OM457LA (Евро-5), система нейтрализ. ОГ(AdBlue), КПП ZF 16S2221 с интардером, вед. мосты Dana на пн.подвеске, МКБ, МОБ, ECAS, EBS, ESP, ASR, кабина Daimler (низкая), кондиционер, отопитель каб. Webasto AT 2000 STC, тахограф российского стандарта с блоком СКЗИ, электронасос МОК, УВЭОС</t>
  </si>
  <si>
    <t>дв. Daimler OM457LA (Евро-5), система нейтрализ. ОГ(AdBlue), КПП ZF 12АS2135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КОМ ZF (OMFB) c насосом, гидрооборуд-е, защ. кожух т.бака, защита электропроводки, проблеск. маячки, кнопка авар-го откл-я массы в каб., УВЭОС</t>
  </si>
  <si>
    <t>дв. Daimler OM457LA (Евро-5), система нейтрализ. ОГ(AdBlue), КПП ZF 12АS2130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УВЭОС</t>
  </si>
  <si>
    <t>дв. Mercedes-Benz OM457LA (Евро-5), система нейтрализ. ОГ(AdBlue), КПП ZF 12АS2135 без интардера, вед. мосты Dana на пн.подвеске, МКБ, МОБ, ECAS, EBS, ESP, ASR, кабина Daimler (низкая), кондиционер, отопитель каб. Webasto AT 2000 STC, тахограф российского стандарта с блоком СКЗИ (ADR), КОМ ZF (OMFB) c насосом, гидрооборуд-е, защ. кожух т.бака, защита электропроводки, проблеск. маячки, кнопка авар-го откл-я массы в каб., УВЭОС</t>
  </si>
  <si>
    <t>6x2-2</t>
  </si>
  <si>
    <t>дв. Daimler OM457LA (Евро-5), система нейтрализ. ОГ (AdBlue), бак AdBlue 70 л, КПП ZF 16S2220 без интардера, вед. мост Daimler HL6 на пн.подвеске, МКБ, ECAS, EBS, ESP, ASR, задняя подъемная ось, каб. Daimler (высокая), кондиционер, отопитель каб. Webasto AT 2000 STC, тахограф российского стандарта с блоком СКЗИ, ДЗК, УВЭОС</t>
  </si>
  <si>
    <t>дв. Daimler OM457LA (Евро-5), система нейтрализ. ОГ (AdBlue), бак AdBlue 70 л, КПП ZF 12AS2135 без интардера, вед. мост Daimler HL6 на пн.подвеске, МКБ, ECAS, EBS, ESP, ASR, задняя подъемная ось, каб. Daimler (высокая), кондиционер, отопитель каб. Webasto AT 2000 STC, тахограф российского стандарта с блоком СКЗИ, ДЗК, УВЭОС</t>
  </si>
  <si>
    <t>1340-1390</t>
  </si>
  <si>
    <t>дв. Daimler OM457LA (Евро-5), система нейтрализ. ОГ(AdBlue), КПП ZF 16S2220, МКБ, МОБ, ASR, кабина Daimler (низкая), кондиционер, отопитель каб. Webasto AT 2000 STC, тахограф российского стандарта с блоком СКЗИ, УВЭОС</t>
  </si>
  <si>
    <t>дв. Daimler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автопокрывало, скручиваемое на левую сторону, левая/правая сторона - три верхних глухих борта и три нижних, открывающихся снизу вверх, задний модуль - из трех бортов со стационарной площадкой обслуживания; лестница внутри кузова, УВЭОС</t>
  </si>
  <si>
    <t>зад.разгрузка, прямоуг.сеч, дв. Cummins ISL 400 50 (Е-5), КПП ZF 16S1820TO, система нейтрализ. ОГ(AdBlue), МКБ, МОБ, ASR, кабина Daimler (низкая), кондиционер, отопитель каб. Webasto AT 2000 STC, тахограф российского стандарта с блоком СКЗИ, обогрев платформы, полог, лестница, гидрооборудование HYVA</t>
  </si>
  <si>
    <t xml:space="preserve">зад.разгрузка, прямоуг.сеч, дв. Cummins ISL 400 50 (Е-5), КПП ZF 16S1825TO, система нейтрализ. ОГ(AdBlue), МКБ, МОБ, ASR, кабина Daimler (низкая), кондиционер, отопитель каб. Webasto AT 2000 STC, тахограф российского стандарта с блоком СКЗИ, обогрев платформы, полог, лестница, гидрооборудование HYVA, УВЭОС </t>
  </si>
  <si>
    <t>6x4</t>
  </si>
  <si>
    <t>12.00R24</t>
  </si>
  <si>
    <t>зад.разгрузка, прямоуг.сеч, дв. Daimler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НЕФАЗ, обогрев платформы, полог, лестница, гидрооборудование Hyva, УВЭОС</t>
  </si>
  <si>
    <t>зад.разгрузка, прямоуг.сеч, дв. Daimler OM457LA (Евро-5), система нейтрализ. ОГ(AdBlue), КПП ZF 16 S 2225TO, вед. мосты Hande 16т., МКБ, МОБ, ASR, кабина Daimler (низкая), кондиционер, отопитель каб. Webasto AT 2000 STC, тахограф российского стандарта с блоком СКЗИ, сам. установка Бецема, обогрев платформы, полог, лестница, гидрооборудование Hyva или Binotto, УВЭОС</t>
  </si>
  <si>
    <t>6x6</t>
  </si>
  <si>
    <t>зад.разгрузка, прямоуг.сеч, дв. Daimler OM457LA (Евро-5), система нейтрализ. ОГ(AdBlue), КПП ZF 16 S 2225TO, вед. мосты Hande 16т., МКБ, МОБ, кабина Daimler (низкая), кондиционер, отопитель каб. Webasto AT 2000 STC, тахограф российского стандарта с блоком СКЗИ, сам. установка Бецема, обогрев платформы, полог, лестница, гидрооборудование Hyva или Binotto, УВЭОС</t>
  </si>
  <si>
    <t>315/70 R22,5</t>
  </si>
  <si>
    <t>дв. Сummins ISB6.7Е5 250 (Е-5), система нейтрализ. ОГ(AdBlue), КПП ZF6S1000, вед. мост Daimler HL6 на пн.подвеске, МКБ, ECAS, EBS, ESP, ASR, каб. Daimler (низкая), кондиционер, отопитель каб. Webasto AT 2000 STC,  тахограф российского стандарта с блоком СКЗИ, УВЭОС</t>
  </si>
  <si>
    <t>315/80 R22,5</t>
  </si>
  <si>
    <t>дв. Сummins ISB6.7Е5 250 (Е-5), система нейтрализ. ОГ(AdBlue), КПП ZF9S1310, КОМ ZF NH/1c, вед. мост Daimler HL6 на пн.подвеске, МКБ, ECAS, EBS, ESP, ASR, каб. Daimler (низкая), кондиционер, отопитель каб. Webasto AT 2000 STC, тахограф российского стандарта с блоком СКЗИ, УВЭОС</t>
  </si>
  <si>
    <t>дв. Daimler OM457LA (Евро-5), система нейтрализ. ОГ(AdBlue), КПП ZF 16S2220, вед. мосты Dana на пн.подвеске, МКБ, МОБ, ECAS, EBS, ESP, ASR, кабина Daimler (низкая), кондиционер, отопитель каб. Webasto AT 2000 STC, тахограф российского стандарта с блоком СКЗИ, ДЗК, УВЭОС</t>
  </si>
  <si>
    <t>385/55 R22,5
315/70 R22,5</t>
  </si>
  <si>
    <t>дв. Daimler OM457LA (Евро-5), система нейтрализ. ОГ(AdBlue), АКПП ZF 12AS2135 с КОМ NH/4c, вед. мосты Dana на пн.подвеске, МКБ, МОБ, ECAS, EBS, ESP, ASR,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 ДЗК, УВЭОС</t>
  </si>
  <si>
    <t>дв. Daimler OM457LA (Евро-5), система нейтрализ. ОГ(AdBlue), АКПП ZF 12AS2130, вед. мост Даймлер HL6 на пн.подвеске, МКБ, ECAS, EBS, ESP, ASR, задняя подъемная ось, кабина Daimler (низкая), кондиционер, отопитель каб. Webasto AT 2000 STC, тахограф российского стандарта с блоком СКЗИ, ДЗК, УВЭОС</t>
  </si>
  <si>
    <t>дв. Mercedes-Benz OM457LA (Евро-5), система нейтрализ. ОГ(AdBlue), АКПП ZF 12AS2135 с КОМ NH/4c, вед. мост Даймлер HL6 на пн.подвеске, МКБ, ECAS, EBS, ESP, ASR, задняя подъемная ось, кабина Daimler (низкая), кондиционер, отопитель каб. Webasto AT 2000 STC, тахограф российского стандарта с блоком СКЗИ (ADR), защ. кожух т.бака, защита электропроводки, проблеск. маячки, кнопка авар-го откл-я массы в каб., ДЗК, УВЭОС</t>
  </si>
  <si>
    <t>дв. Daimler OM457LA (Евро-5), система нейтрализ. ОГ(AdBlue), КПП ZF 16S2225TO, вед. мосты Hande 16т., МКБ, МОБ, ASR, каб. Daimler (низкая), кондиционер, отопитель каб. Webasto AT 2000 STC, тахограф российского стандарта с блоком СКЗИ, ДЗК, УВЭОС</t>
  </si>
  <si>
    <t>043080000060636950</t>
  </si>
  <si>
    <t>043080000070636950</t>
  </si>
  <si>
    <t>043080000060836950</t>
  </si>
  <si>
    <t>043118000060125050</t>
  </si>
  <si>
    <t>043118000060124850</t>
  </si>
  <si>
    <t>043118000060135050</t>
  </si>
  <si>
    <t>043253000060106950</t>
  </si>
  <si>
    <t>043502000060236650</t>
  </si>
  <si>
    <t>043502000060246650</t>
  </si>
  <si>
    <t>053500000060176650</t>
  </si>
  <si>
    <t>065117000060104850</t>
  </si>
  <si>
    <t>065117000070104850</t>
  </si>
  <si>
    <t>065117000060105050</t>
  </si>
  <si>
    <t>065117000060204850</t>
  </si>
  <si>
    <t>065117000060524850</t>
  </si>
  <si>
    <t>065207000000028750</t>
  </si>
  <si>
    <t>065207000850028750</t>
  </si>
  <si>
    <t>053504000060135050</t>
  </si>
  <si>
    <t>053504000060305050</t>
  </si>
  <si>
    <t>053504006060305050</t>
  </si>
  <si>
    <t>МКБ, МОБ, дв. КАМАЗ 740.705-300 (Е-5), ТНВД BOSCH, система нейтрализ. ОГ(AdBlue), Common Rail, аэродин. козырек, тахограф российского стандарта с блоком СКЗИ, УВЭОС, исп. "СЕВЕР" (сигнал заднего хода, противотуманные фары (1 комплект), защитная сетка на приборы светотехники + коврики в салон, аудиосистема + 2 аудиоколонки + антенна + преобразователь напряжения 24/12В, утепление АКБ типа "Термокейс", автономный воздушный отопитель в салон)</t>
  </si>
  <si>
    <t>053504000060315050</t>
  </si>
  <si>
    <t>053504000069105050</t>
  </si>
  <si>
    <t>054900000000016850</t>
  </si>
  <si>
    <t>054900009900108750</t>
  </si>
  <si>
    <t>054900000000148750</t>
  </si>
  <si>
    <t>054900000000228750</t>
  </si>
  <si>
    <t>054900000009018750</t>
  </si>
  <si>
    <t>054900000000238750</t>
  </si>
  <si>
    <t>054900000008928750</t>
  </si>
  <si>
    <t>05490000000892DC50</t>
  </si>
  <si>
    <t>05490000000893DC50</t>
  </si>
  <si>
    <t>05490000090892DC50</t>
  </si>
  <si>
    <t>054900000000248750</t>
  </si>
  <si>
    <t>054900000000258750</t>
  </si>
  <si>
    <t>065116000060104850</t>
  </si>
  <si>
    <t>065116000070104850</t>
  </si>
  <si>
    <t>065116000060204850</t>
  </si>
  <si>
    <t>065116000069124850</t>
  </si>
  <si>
    <t>065116000069134850</t>
  </si>
  <si>
    <t>065206000000026850</t>
  </si>
  <si>
    <t>065206000000058750</t>
  </si>
  <si>
    <t>065206000000068750</t>
  </si>
  <si>
    <t>065206000000078750</t>
  </si>
  <si>
    <t>065206000000088750</t>
  </si>
  <si>
    <t>065209000000018750</t>
  </si>
  <si>
    <t>065209000000028750</t>
  </si>
  <si>
    <t>065225000060155350</t>
  </si>
  <si>
    <t>065225000061415350</t>
  </si>
  <si>
    <t>065221000060205350</t>
  </si>
  <si>
    <t>065806000000026850</t>
  </si>
  <si>
    <t>045141000000115050</t>
  </si>
  <si>
    <t>043255000060106950</t>
  </si>
  <si>
    <t>043255000070106950</t>
  </si>
  <si>
    <t>045143000060124850</t>
  </si>
  <si>
    <t>045143000060125050</t>
  </si>
  <si>
    <t>045143000060135050</t>
  </si>
  <si>
    <t>045144000060914850</t>
  </si>
  <si>
    <t>053605000060104850</t>
  </si>
  <si>
    <t>053605000060114850</t>
  </si>
  <si>
    <t>065111000060204850</t>
  </si>
  <si>
    <t>065111000060205050</t>
  </si>
  <si>
    <t>065115000060564850</t>
  </si>
  <si>
    <t>065115000060574850</t>
  </si>
  <si>
    <t>065115000060584850</t>
  </si>
  <si>
    <t>065115000070584850</t>
  </si>
  <si>
    <t>065115000060585050</t>
  </si>
  <si>
    <t>065115000060594850</t>
  </si>
  <si>
    <t>065115000060595050</t>
  </si>
  <si>
    <t>065200000060105350</t>
  </si>
  <si>
    <t>065200000060125350</t>
  </si>
  <si>
    <t>065200000070125350</t>
  </si>
  <si>
    <t>065200030260125350</t>
  </si>
  <si>
    <t xml:space="preserve">зад.разгрузка, прямоуг.сеч, МКБ, МОБ, дв. КАМАЗ-740.735-400 (E-5), топл. ап. АЗПИ, система нейтрализ. ОГ(AdBlue), Common Rail, пневмоподв. каб., обогрев платф., тахограф российского стандарта с блоком СКЗИ, УВЭОС, исп. "ЮГ" (аудиосистема + 2 аудиоколонки + антенна + преобразователь напряжения 24/12В, защитная сетка на приборы светотехники + коврики в салон, автономный воздушный отопитель в салон, кондиционер  в составе штатной системы  вентиляции) </t>
  </si>
  <si>
    <t>065200000260125350</t>
  </si>
  <si>
    <t>065200000360125350</t>
  </si>
  <si>
    <t>065200000060135350</t>
  </si>
  <si>
    <t>065200000260135350</t>
  </si>
  <si>
    <t>065200000060145350</t>
  </si>
  <si>
    <t>065200000060144950</t>
  </si>
  <si>
    <t>065200000060204950</t>
  </si>
  <si>
    <t>065200000060214950</t>
  </si>
  <si>
    <t>065200000060224950</t>
  </si>
  <si>
    <t>065200000060244950</t>
  </si>
  <si>
    <t>065200000060254950</t>
  </si>
  <si>
    <t>065200000060415350</t>
  </si>
  <si>
    <t>065200000000014950</t>
  </si>
  <si>
    <t>065201000060104950</t>
  </si>
  <si>
    <t>065201000060114950</t>
  </si>
  <si>
    <t>065201000060125350</t>
  </si>
  <si>
    <t>065201000060124950</t>
  </si>
  <si>
    <t>065201000000014950</t>
  </si>
  <si>
    <t>065220000060115350</t>
  </si>
  <si>
    <t>065220000060415350</t>
  </si>
  <si>
    <t>065222000060105350</t>
  </si>
  <si>
    <t>065222000060125350</t>
  </si>
  <si>
    <t>065800000000028750</t>
  </si>
  <si>
    <t>065800001630018750</t>
  </si>
  <si>
    <t>065801000000016850</t>
  </si>
  <si>
    <t>065801002030016850</t>
  </si>
  <si>
    <t>065802000000028750</t>
  </si>
  <si>
    <t>065802001530018750</t>
  </si>
  <si>
    <t>043080000030176950</t>
  </si>
  <si>
    <t>043080000030136950</t>
  </si>
  <si>
    <t>043080000040136950</t>
  </si>
  <si>
    <t>043080000030636950</t>
  </si>
  <si>
    <t>043080000030836950</t>
  </si>
  <si>
    <t>043118000030115050</t>
  </si>
  <si>
    <t>043118000030124850</t>
  </si>
  <si>
    <t>043118000030165050</t>
  </si>
  <si>
    <t>043118000030175050</t>
  </si>
  <si>
    <t>043118000030195050</t>
  </si>
  <si>
    <t>043118000030275050</t>
  </si>
  <si>
    <t>043118000030485050</t>
  </si>
  <si>
    <t>043118000030495050</t>
  </si>
  <si>
    <t>043118000030775050</t>
  </si>
  <si>
    <t>043118000030865050</t>
  </si>
  <si>
    <t>043118000030885050</t>
  </si>
  <si>
    <t>043118000030905050</t>
  </si>
  <si>
    <t>043118000030915050</t>
  </si>
  <si>
    <t>043118000030965050</t>
  </si>
  <si>
    <t>043118000030985050</t>
  </si>
  <si>
    <t>043118000039185050</t>
  </si>
  <si>
    <t>043118000039385050</t>
  </si>
  <si>
    <t>043118000039384850</t>
  </si>
  <si>
    <t>043118000039495050</t>
  </si>
  <si>
    <t>043118000039735050</t>
  </si>
  <si>
    <t>043118000039994850</t>
  </si>
  <si>
    <t>043253000030106950</t>
  </si>
  <si>
    <t>043253000040106950</t>
  </si>
  <si>
    <t>043253000039106950</t>
  </si>
  <si>
    <t>043255000030106950</t>
  </si>
  <si>
    <t>043255000040106950</t>
  </si>
  <si>
    <t>043501000030116950</t>
  </si>
  <si>
    <t>043502000030366650</t>
  </si>
  <si>
    <t>043502000030386650</t>
  </si>
  <si>
    <t>043265000030195650</t>
  </si>
  <si>
    <t>043265000030356650</t>
  </si>
  <si>
    <t>053080000030154850</t>
  </si>
  <si>
    <t>053250000010016950</t>
  </si>
  <si>
    <t>053250000010026950</t>
  </si>
  <si>
    <t>053500000030546650</t>
  </si>
  <si>
    <t>053500000030606650</t>
  </si>
  <si>
    <t>053500000030616650</t>
  </si>
  <si>
    <t>053605007730104850</t>
  </si>
  <si>
    <t>053605000039504850</t>
  </si>
  <si>
    <t>053605007739504850</t>
  </si>
  <si>
    <t>053605000039514850</t>
  </si>
  <si>
    <t>053605000039524850</t>
  </si>
  <si>
    <t>053605000039534850</t>
  </si>
  <si>
    <t>053605000039544850</t>
  </si>
  <si>
    <t>063501000030255250</t>
  </si>
  <si>
    <t>063501000039605150</t>
  </si>
  <si>
    <t>065111000039605050</t>
  </si>
  <si>
    <t>065111000030905050</t>
  </si>
  <si>
    <t>065115000030344850</t>
  </si>
  <si>
    <t>065115000030374850</t>
  </si>
  <si>
    <t>065115000030524850</t>
  </si>
  <si>
    <t>065115000030525050</t>
  </si>
  <si>
    <t>065115000030564850</t>
  </si>
  <si>
    <t>065115000030574850</t>
  </si>
  <si>
    <t>065115000030604850</t>
  </si>
  <si>
    <t>065115000030634850</t>
  </si>
  <si>
    <t>065115000030635050</t>
  </si>
  <si>
    <t>065115000030644850</t>
  </si>
  <si>
    <t>065115000030814850</t>
  </si>
  <si>
    <t>065115000030815050</t>
  </si>
  <si>
    <t>065115000030824850</t>
  </si>
  <si>
    <t>065115000030825050</t>
  </si>
  <si>
    <t>065115000030914850</t>
  </si>
  <si>
    <t>065115000030944850</t>
  </si>
  <si>
    <t>065115000030945050</t>
  </si>
  <si>
    <t>065115000039324850</t>
  </si>
  <si>
    <t>065115007739325050</t>
  </si>
  <si>
    <t>065115000039504850</t>
  </si>
  <si>
    <t>065115000039534850</t>
  </si>
  <si>
    <t>065115000039624850</t>
  </si>
  <si>
    <t>065115007739625050</t>
  </si>
  <si>
    <t>065115000039644850</t>
  </si>
  <si>
    <t>065115000039645050</t>
  </si>
  <si>
    <t>065115000039664850</t>
  </si>
  <si>
    <t>065115000039665050</t>
  </si>
  <si>
    <t>065115000039674850</t>
  </si>
  <si>
    <t>065115000039675050</t>
  </si>
  <si>
    <t>065115000039685050</t>
  </si>
  <si>
    <t>065115000039684850</t>
  </si>
  <si>
    <t>065115000039714850</t>
  </si>
  <si>
    <t>065117000030104850</t>
  </si>
  <si>
    <t>065117000030105050</t>
  </si>
  <si>
    <t>065117000030204850</t>
  </si>
  <si>
    <t>065200000030105350</t>
  </si>
  <si>
    <t>065200000030204950</t>
  </si>
  <si>
    <t>065200000030214950</t>
  </si>
  <si>
    <t>065200000030234950</t>
  </si>
  <si>
    <t>065200000030354850</t>
  </si>
  <si>
    <t>065200000030725350</t>
  </si>
  <si>
    <t>065201000030104950</t>
  </si>
  <si>
    <t>065201000030105350</t>
  </si>
  <si>
    <t>065201000039304950</t>
  </si>
  <si>
    <t>065201000039504950</t>
  </si>
  <si>
    <t>065201000039535350</t>
  </si>
  <si>
    <t>065207000010028750</t>
  </si>
  <si>
    <t>065207000010038750</t>
  </si>
  <si>
    <t>065208000010018750</t>
  </si>
  <si>
    <t>065208000010038750</t>
  </si>
  <si>
    <t>065220000030105350</t>
  </si>
  <si>
    <t>065222000030105350</t>
  </si>
  <si>
    <t>065224000039715350</t>
  </si>
  <si>
    <t>065400000030284850</t>
  </si>
  <si>
    <t>065400000039114850</t>
  </si>
  <si>
    <t>065400000039284850</t>
  </si>
  <si>
    <t>065400000039384850</t>
  </si>
  <si>
    <t>065600000031985350</t>
  </si>
  <si>
    <t>065600000039605350</t>
  </si>
  <si>
    <t>065800000030516850</t>
  </si>
</sst>
</file>

<file path=xl/styles.xml><?xml version="1.0" encoding="utf-8"?>
<styleSheet xmlns="http://schemas.openxmlformats.org/spreadsheetml/2006/main">
  <numFmts count="6">
    <numFmt numFmtId="164" formatCode="0.0"/>
    <numFmt numFmtId="165" formatCode="0.000"/>
    <numFmt numFmtId="166" formatCode="#,##0\ _₽"/>
    <numFmt numFmtId="167" formatCode="#,##0.00_);[Red]\(#,##0.00\)"/>
    <numFmt numFmtId="168" formatCode="_-* #,##0.00\ _р_у_б_-;\-* #,##0.00\ _р_у_б_-;_-* &quot;-&quot;??\ _р_у_б_-;_-@_-"/>
    <numFmt numFmtId="169" formatCode="#,##0_);[Red]\(#,##0\)"/>
  </numFmts>
  <fonts count="58">
    <font>
      <sz val="10"/>
      <name val="MS Sans Serif"/>
      <charset val="204"/>
    </font>
    <font>
      <sz val="11"/>
      <color theme="1"/>
      <name val="Calibri"/>
      <family val="2"/>
      <charset val="204"/>
      <scheme val="minor"/>
    </font>
    <font>
      <sz val="10"/>
      <name val="Times New Roman"/>
      <family val="1"/>
      <charset val="204"/>
    </font>
    <font>
      <b/>
      <sz val="14"/>
      <name val="Times New Roman Cyr"/>
      <family val="1"/>
      <charset val="204"/>
    </font>
    <font>
      <sz val="10"/>
      <name val="Times New Roman Cyr"/>
      <family val="1"/>
      <charset val="204"/>
    </font>
    <font>
      <b/>
      <sz val="14"/>
      <name val="Times New Roman"/>
      <family val="1"/>
      <charset val="204"/>
    </font>
    <font>
      <b/>
      <sz val="14"/>
      <color indexed="12"/>
      <name val="Times New Roman"/>
      <family val="1"/>
      <charset val="204"/>
    </font>
    <font>
      <b/>
      <sz val="14"/>
      <color indexed="12"/>
      <name val="Times New Roman Cyr"/>
      <charset val="204"/>
    </font>
    <font>
      <sz val="8"/>
      <name val="Times New Roman"/>
      <family val="1"/>
      <charset val="204"/>
    </font>
    <font>
      <sz val="10"/>
      <color indexed="12"/>
      <name val="Times New Roman"/>
      <family val="1"/>
      <charset val="204"/>
    </font>
    <font>
      <sz val="10"/>
      <color indexed="12"/>
      <name val="Times New Roman Cyr"/>
      <charset val="204"/>
    </font>
    <font>
      <sz val="10"/>
      <name val="Arial Cyr"/>
      <charset val="204"/>
    </font>
    <font>
      <sz val="10"/>
      <color indexed="12"/>
      <name val="Times New Roman Cyr"/>
      <family val="1"/>
      <charset val="204"/>
    </font>
    <font>
      <sz val="10"/>
      <name val="MS Sans Serif"/>
      <family val="2"/>
      <charset val="204"/>
    </font>
    <font>
      <b/>
      <sz val="10"/>
      <name val="Times New Roman"/>
      <family val="1"/>
      <charset val="204"/>
    </font>
    <font>
      <sz val="9"/>
      <name val="Times New Roman"/>
      <family val="1"/>
      <charset val="204"/>
    </font>
    <font>
      <b/>
      <sz val="9"/>
      <name val="Times New Roman"/>
      <family val="1"/>
      <charset val="204"/>
    </font>
    <font>
      <b/>
      <sz val="8.5"/>
      <name val="Times New Roman"/>
      <family val="1"/>
      <charset val="204"/>
    </font>
    <font>
      <b/>
      <i/>
      <sz val="10"/>
      <name val="Times New Roman Cyr"/>
      <charset val="204"/>
    </font>
    <font>
      <sz val="14"/>
      <color rgb="FF363636"/>
      <name val="Segoe UI Light"/>
      <family val="2"/>
      <charset val="204"/>
    </font>
    <font>
      <b/>
      <i/>
      <sz val="11"/>
      <name val="Times New Roman"/>
      <family val="1"/>
      <charset val="204"/>
    </font>
    <font>
      <b/>
      <sz val="9"/>
      <color indexed="81"/>
      <name val="Tahoma"/>
      <family val="2"/>
      <charset val="204"/>
    </font>
    <font>
      <sz val="9"/>
      <color indexed="81"/>
      <name val="Tahoma"/>
      <family val="2"/>
      <charset val="204"/>
    </font>
    <font>
      <b/>
      <sz val="10"/>
      <color indexed="8"/>
      <name val="Arial"/>
      <family val="2"/>
      <charset val="204"/>
    </font>
    <font>
      <b/>
      <sz val="10"/>
      <name val="Arial"/>
      <family val="2"/>
      <charset val="204"/>
    </font>
    <font>
      <b/>
      <sz val="10"/>
      <color indexed="8"/>
      <name val="Arial"/>
      <family val="2"/>
    </font>
    <font>
      <sz val="10"/>
      <color indexed="8"/>
      <name val="Arial"/>
      <family val="2"/>
      <charset val="204"/>
    </font>
    <font>
      <b/>
      <sz val="12"/>
      <color indexed="8"/>
      <name val="Arial"/>
      <family val="2"/>
      <charset val="204"/>
    </font>
    <font>
      <sz val="10"/>
      <name val="Arial"/>
      <family val="2"/>
      <charset val="204"/>
    </font>
    <font>
      <sz val="10"/>
      <color indexed="8"/>
      <name val="Arial"/>
      <family val="2"/>
    </font>
    <font>
      <sz val="19"/>
      <name val="Arial"/>
      <family val="2"/>
      <charset val="204"/>
    </font>
    <font>
      <sz val="20"/>
      <name val="Arial"/>
      <family val="2"/>
      <charset val="204"/>
    </font>
    <font>
      <sz val="10"/>
      <color indexed="10"/>
      <name val="Arial"/>
      <family val="2"/>
      <charset val="204"/>
    </font>
    <font>
      <sz val="10"/>
      <name val="0"/>
      <charset val="204"/>
    </font>
    <font>
      <b/>
      <sz val="18"/>
      <color indexed="62"/>
      <name val="Cambria"/>
      <family val="2"/>
    </font>
    <font>
      <sz val="11"/>
      <color indexed="48"/>
      <name val="Calibri"/>
      <family val="2"/>
    </font>
    <font>
      <b/>
      <sz val="11"/>
      <color indexed="63"/>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theme="1"/>
      <name val="Arial"/>
      <family val="2"/>
      <charset val="204"/>
    </font>
    <font>
      <b/>
      <sz val="18"/>
      <color theme="3"/>
      <name val="Cambria"/>
      <family val="2"/>
      <scheme val="major"/>
    </font>
    <font>
      <sz val="11"/>
      <color indexed="60"/>
      <name val="Calibri"/>
      <family val="2"/>
    </font>
    <font>
      <sz val="11"/>
      <color indexed="16"/>
      <name val="Calibri"/>
      <family val="2"/>
    </font>
    <font>
      <i/>
      <sz val="10"/>
      <color rgb="FF7F7F7F"/>
      <name val="Arial"/>
      <family val="2"/>
    </font>
    <font>
      <sz val="11"/>
      <color indexed="53"/>
      <name val="Calibri"/>
      <family val="2"/>
    </font>
    <font>
      <sz val="11"/>
      <color indexed="10"/>
      <name val="Calibri"/>
      <family val="2"/>
    </font>
    <font>
      <sz val="11"/>
      <color indexed="17"/>
      <name val="Calibri"/>
      <family val="2"/>
    </font>
    <font>
      <b/>
      <sz val="10"/>
      <color indexed="12"/>
      <name val="Times New Roman"/>
      <family val="1"/>
      <charset val="204"/>
    </font>
    <font>
      <b/>
      <i/>
      <sz val="14"/>
      <name val="Times New Roman Cyr"/>
      <charset val="204"/>
    </font>
    <font>
      <sz val="16"/>
      <name val="Times New Roman Cyr"/>
      <charset val="204"/>
    </font>
    <font>
      <b/>
      <sz val="10"/>
      <name val="Times New Roman Cyr"/>
      <family val="1"/>
      <charset val="204"/>
    </font>
    <font>
      <sz val="10"/>
      <name val="Times New Roman Cyr"/>
      <charset val="204"/>
    </font>
    <font>
      <sz val="10"/>
      <color rgb="FF0000FF"/>
      <name val="Times New Roman Cyr"/>
      <family val="1"/>
      <charset val="204"/>
    </font>
    <font>
      <b/>
      <sz val="12"/>
      <name val="Times New Roman Cyr"/>
      <family val="1"/>
      <charset val="204"/>
    </font>
  </fonts>
  <fills count="37">
    <fill>
      <patternFill patternType="none"/>
    </fill>
    <fill>
      <patternFill patternType="gray125"/>
    </fill>
    <fill>
      <patternFill patternType="solid">
        <fgColor theme="8"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indexed="43"/>
      </patternFill>
    </fill>
    <fill>
      <patternFill patternType="solid">
        <fgColor indexed="43"/>
        <bgColor indexed="64"/>
      </patternFill>
    </fill>
    <fill>
      <patternFill patternType="solid">
        <fgColor rgb="FFFFFFCC"/>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41"/>
        <bgColor indexed="64"/>
      </patternFill>
    </fill>
    <fill>
      <patternFill patternType="solid">
        <fgColor indexed="9"/>
        <bgColor indexed="64"/>
      </patternFill>
    </fill>
    <fill>
      <patternFill patternType="solid">
        <fgColor indexed="54"/>
        <bgColor indexed="64"/>
      </patternFill>
    </fill>
    <fill>
      <patternFill patternType="solid">
        <fgColor indexed="40"/>
        <bgColor indexed="64"/>
      </patternFill>
    </fill>
    <fill>
      <patternFill patternType="solid">
        <fgColor indexed="54"/>
      </patternFill>
    </fill>
    <fill>
      <patternFill patternType="solid">
        <fgColor indexed="40"/>
      </patternFill>
    </fill>
    <fill>
      <patternFill patternType="solid">
        <fgColor indexed="44"/>
      </patternFill>
    </fill>
    <fill>
      <patternFill patternType="solid">
        <fgColor indexed="41"/>
      </patternFill>
    </fill>
    <fill>
      <patternFill patternType="solid">
        <fgColor indexed="9"/>
      </patternFill>
    </fill>
    <fill>
      <patternFill patternType="solid">
        <fgColor indexed="26"/>
      </patternFill>
    </fill>
    <fill>
      <patternFill patternType="solid">
        <fgColor indexed="47"/>
        <bgColor indexed="47"/>
      </patternFill>
    </fill>
    <fill>
      <patternFill patternType="solid">
        <fgColor indexed="9"/>
        <bgColor indexed="9"/>
      </patternFill>
    </fill>
    <fill>
      <patternFill patternType="solid">
        <fgColor indexed="55"/>
        <bgColor indexed="55"/>
      </patternFill>
    </fill>
    <fill>
      <patternFill patternType="solid">
        <fgColor rgb="FFFFFFCC"/>
        <bgColor rgb="FFFFFF99"/>
      </patternFill>
    </fill>
    <fill>
      <patternFill patternType="solid">
        <fgColor rgb="FFFCFEE6"/>
        <bgColor rgb="FFFFFFCC"/>
      </patternFill>
    </fill>
    <fill>
      <patternFill patternType="solid">
        <fgColor indexed="45"/>
        <bgColor indexed="45"/>
      </patternFill>
    </fill>
    <fill>
      <patternFill patternType="solid">
        <fgColor indexed="26"/>
        <bgColor indexed="26"/>
      </patternFill>
    </fill>
    <fill>
      <patternFill patternType="solid">
        <fgColor indexed="42"/>
        <bgColor indexed="42"/>
      </patternFill>
    </fill>
    <fill>
      <patternFill patternType="solid">
        <fgColor theme="4" tint="0.59999389629810485"/>
        <bgColor indexed="64"/>
      </patternFill>
    </fill>
  </fills>
  <borders count="7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style="dashDotDot">
        <color indexed="64"/>
      </left>
      <right/>
      <top/>
      <bottom/>
      <diagonal/>
    </border>
    <border>
      <left/>
      <right style="thin">
        <color indexed="48"/>
      </right>
      <top style="thin">
        <color indexed="48"/>
      </top>
      <bottom style="thin">
        <color indexed="48"/>
      </bottom>
      <diagonal/>
    </border>
    <border>
      <left style="dashDotDot">
        <color indexed="64"/>
      </left>
      <right style="thin">
        <color indexed="48"/>
      </right>
      <top style="thin">
        <color indexed="48"/>
      </top>
      <bottom style="thin">
        <color indexed="48"/>
      </bottom>
      <diagonal/>
    </border>
    <border>
      <left style="dashDotDot">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rgb="FFFFC000"/>
      </left>
      <right style="thin">
        <color rgb="FFFFC000"/>
      </right>
      <top style="thin">
        <color rgb="FFFFC000"/>
      </top>
      <bottom style="thin">
        <color rgb="FFFFC000"/>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s>
  <cellStyleXfs count="90">
    <xf numFmtId="0" fontId="0" fillId="0" borderId="0"/>
    <xf numFmtId="0" fontId="11" fillId="0" borderId="0"/>
    <xf numFmtId="0" fontId="13" fillId="0" borderId="0"/>
    <xf numFmtId="4" fontId="23" fillId="6" borderId="13" applyNumberFormat="0" applyProtection="0">
      <alignment vertical="center"/>
    </xf>
    <xf numFmtId="4" fontId="23" fillId="6" borderId="13" applyNumberFormat="0" applyProtection="0">
      <alignment vertical="center"/>
    </xf>
    <xf numFmtId="4" fontId="23" fillId="7" borderId="13" applyNumberFormat="0" applyProtection="0">
      <alignment vertical="center"/>
    </xf>
    <xf numFmtId="4" fontId="24" fillId="7" borderId="50" applyNumberFormat="0" applyProtection="0">
      <alignment vertical="center"/>
    </xf>
    <xf numFmtId="4" fontId="23" fillId="6" borderId="13" applyNumberFormat="0" applyProtection="0">
      <alignment horizontal="left" vertical="center" indent="1"/>
    </xf>
    <xf numFmtId="4" fontId="23" fillId="6" borderId="13" applyNumberFormat="0" applyProtection="0">
      <alignment horizontal="left" vertical="center" indent="1"/>
    </xf>
    <xf numFmtId="4" fontId="23" fillId="7" borderId="13" applyNumberFormat="0" applyProtection="0">
      <alignment horizontal="left" vertical="center" indent="1"/>
    </xf>
    <xf numFmtId="0" fontId="25" fillId="6" borderId="50" applyNumberFormat="0" applyProtection="0">
      <alignment horizontal="left" vertical="top" indent="1"/>
    </xf>
    <xf numFmtId="0" fontId="25" fillId="8" borderId="13" applyNumberFormat="0" applyProtection="0">
      <alignment horizontal="left" vertical="top" indent="1"/>
    </xf>
    <xf numFmtId="4" fontId="23" fillId="0" borderId="13" applyNumberFormat="0" applyProtection="0">
      <alignment horizontal="left" vertical="center" wrapText="1" indent="1"/>
    </xf>
    <xf numFmtId="4" fontId="23" fillId="0" borderId="13" applyNumberFormat="0" applyProtection="0">
      <alignment horizontal="left" vertical="center" wrapText="1" indent="1"/>
    </xf>
    <xf numFmtId="4" fontId="23" fillId="0" borderId="13" applyNumberFormat="0" applyProtection="0">
      <alignment horizontal="center" vertical="center" wrapText="1"/>
    </xf>
    <xf numFmtId="4" fontId="26" fillId="9" borderId="50" applyNumberFormat="0" applyProtection="0">
      <alignment horizontal="right" vertical="center"/>
    </xf>
    <xf numFmtId="4" fontId="26" fillId="10" borderId="50" applyNumberFormat="0" applyProtection="0">
      <alignment horizontal="right" vertical="center"/>
    </xf>
    <xf numFmtId="4" fontId="26" fillId="11" borderId="50" applyNumberFormat="0" applyProtection="0">
      <alignment horizontal="right" vertical="center"/>
    </xf>
    <xf numFmtId="4" fontId="26" fillId="12" borderId="50" applyNumberFormat="0" applyProtection="0">
      <alignment horizontal="right" vertical="center"/>
    </xf>
    <xf numFmtId="4" fontId="26" fillId="13" borderId="50" applyNumberFormat="0" applyProtection="0">
      <alignment horizontal="right" vertical="center"/>
    </xf>
    <xf numFmtId="4" fontId="26" fillId="14" borderId="50" applyNumberFormat="0" applyProtection="0">
      <alignment horizontal="right" vertical="center"/>
    </xf>
    <xf numFmtId="4" fontId="26" fillId="15" borderId="50" applyNumberFormat="0" applyProtection="0">
      <alignment horizontal="right" vertical="center"/>
    </xf>
    <xf numFmtId="4" fontId="26" fillId="16" borderId="50" applyNumberFormat="0" applyProtection="0">
      <alignment horizontal="right" vertical="center"/>
    </xf>
    <xf numFmtId="4" fontId="26" fillId="17" borderId="50" applyNumberFormat="0" applyProtection="0">
      <alignment horizontal="right" vertical="center"/>
    </xf>
    <xf numFmtId="4" fontId="23" fillId="18" borderId="51" applyNumberFormat="0" applyProtection="0">
      <alignment horizontal="left" vertical="center" indent="1"/>
    </xf>
    <xf numFmtId="4" fontId="26" fillId="19" borderId="52" applyNumberFormat="0" applyProtection="0">
      <alignment horizontal="left" vertical="center" indent="1"/>
    </xf>
    <xf numFmtId="4" fontId="27" fillId="20" borderId="53" applyNumberFormat="0" applyProtection="0">
      <alignment horizontal="left" vertical="center" indent="1"/>
    </xf>
    <xf numFmtId="4" fontId="26" fillId="21" borderId="50" applyNumberFormat="0" applyProtection="0">
      <alignment horizontal="right" vertical="center"/>
    </xf>
    <xf numFmtId="4" fontId="26" fillId="18" borderId="53" applyNumberFormat="0" applyProtection="0">
      <alignment horizontal="left" vertical="center" indent="1"/>
    </xf>
    <xf numFmtId="4" fontId="26" fillId="21" borderId="53" applyNumberFormat="0" applyProtection="0">
      <alignment horizontal="left" vertical="center" indent="1"/>
    </xf>
    <xf numFmtId="0" fontId="28" fillId="0" borderId="13" applyNumberFormat="0" applyProtection="0">
      <alignment horizontal="left" vertical="center" indent="1"/>
    </xf>
    <xf numFmtId="0" fontId="28" fillId="0" borderId="13" applyNumberFormat="0" applyProtection="0">
      <alignment horizontal="left" vertical="center" indent="1"/>
    </xf>
    <xf numFmtId="0" fontId="28" fillId="0" borderId="50" applyNumberFormat="0" applyProtection="0">
      <alignment horizontal="left" vertical="center" indent="1"/>
    </xf>
    <xf numFmtId="0" fontId="28" fillId="0" borderId="13" applyNumberFormat="0" applyProtection="0">
      <alignment horizontal="left" vertical="top" wrapText="1" indent="1"/>
    </xf>
    <xf numFmtId="0" fontId="28" fillId="0" borderId="13" applyNumberFormat="0" applyProtection="0">
      <alignment horizontal="left" vertical="top" wrapText="1" indent="1"/>
    </xf>
    <xf numFmtId="0" fontId="28" fillId="22" borderId="50" applyNumberFormat="0" applyProtection="0">
      <alignment horizontal="left" vertical="top" indent="1"/>
    </xf>
    <xf numFmtId="0" fontId="28" fillId="0" borderId="13" applyNumberFormat="0" applyProtection="0">
      <alignment horizontal="left" vertical="center" indent="1"/>
    </xf>
    <xf numFmtId="0" fontId="28" fillId="0" borderId="13" applyNumberFormat="0" applyProtection="0">
      <alignment horizontal="left" vertical="center" indent="1"/>
    </xf>
    <xf numFmtId="0" fontId="28" fillId="0" borderId="50" applyNumberFormat="0" applyProtection="0">
      <alignment horizontal="left" vertical="center" indent="1"/>
    </xf>
    <xf numFmtId="0" fontId="28" fillId="23" borderId="50" applyNumberFormat="0" applyProtection="0">
      <alignment horizontal="left" vertical="top" indent="1"/>
    </xf>
    <xf numFmtId="0" fontId="28" fillId="0" borderId="13" applyNumberFormat="0" applyProtection="0">
      <alignment horizontal="left" vertical="center" indent="1"/>
    </xf>
    <xf numFmtId="0" fontId="28" fillId="0" borderId="13" applyNumberFormat="0" applyProtection="0">
      <alignment horizontal="left" vertical="center" indent="1"/>
    </xf>
    <xf numFmtId="0" fontId="28" fillId="0" borderId="50" applyNumberFormat="0" applyProtection="0">
      <alignment horizontal="left" vertical="center" indent="1"/>
    </xf>
    <xf numFmtId="0" fontId="28" fillId="24" borderId="50" applyNumberFormat="0" applyProtection="0">
      <alignment horizontal="left" vertical="top" indent="1"/>
    </xf>
    <xf numFmtId="0" fontId="28" fillId="0" borderId="13" applyNumberFormat="0" applyProtection="0">
      <alignment horizontal="left" vertical="center" indent="1"/>
    </xf>
    <xf numFmtId="0" fontId="28" fillId="0" borderId="13" applyNumberFormat="0" applyProtection="0">
      <alignment horizontal="left" vertical="center" indent="1"/>
    </xf>
    <xf numFmtId="0" fontId="28" fillId="0" borderId="50" applyNumberFormat="0" applyProtection="0">
      <alignment horizontal="left" vertical="center" indent="1"/>
    </xf>
    <xf numFmtId="0" fontId="28" fillId="25" borderId="50" applyNumberFormat="0" applyProtection="0">
      <alignment horizontal="left" vertical="top" indent="1"/>
    </xf>
    <xf numFmtId="0" fontId="28" fillId="26" borderId="13" applyNumberFormat="0">
      <protection locked="0"/>
    </xf>
    <xf numFmtId="4" fontId="29" fillId="27" borderId="50" applyNumberFormat="0" applyProtection="0">
      <alignment vertical="center"/>
    </xf>
    <xf numFmtId="4" fontId="28" fillId="0" borderId="54" applyNumberFormat="0" applyProtection="0">
      <alignment vertical="center"/>
    </xf>
    <xf numFmtId="4" fontId="29" fillId="27" borderId="50" applyNumberFormat="0" applyProtection="0">
      <alignment horizontal="left" vertical="center" indent="1"/>
    </xf>
    <xf numFmtId="0" fontId="29" fillId="27" borderId="50" applyNumberFormat="0" applyProtection="0">
      <alignment horizontal="left" vertical="top" indent="1"/>
    </xf>
    <xf numFmtId="4" fontId="26" fillId="0" borderId="13" applyNumberFormat="0" applyProtection="0">
      <alignment horizontal="right" vertical="center"/>
    </xf>
    <xf numFmtId="4" fontId="26" fillId="0" borderId="13" applyNumberFormat="0" applyProtection="0">
      <alignment horizontal="right" vertical="center"/>
    </xf>
    <xf numFmtId="4" fontId="26" fillId="0" borderId="13" applyNumberFormat="0" applyProtection="0">
      <alignment horizontal="right" vertical="center"/>
    </xf>
    <xf numFmtId="4" fontId="24" fillId="0" borderId="50" applyNumberFormat="0" applyProtection="0">
      <alignment horizontal="right" vertical="center"/>
    </xf>
    <xf numFmtId="4" fontId="26" fillId="0" borderId="13" applyNumberFormat="0" applyProtection="0">
      <alignment horizontal="left" vertical="center" indent="1"/>
    </xf>
    <xf numFmtId="4" fontId="26" fillId="0" borderId="13" applyNumberFormat="0" applyProtection="0">
      <alignment horizontal="left" vertical="center" indent="1"/>
    </xf>
    <xf numFmtId="4" fontId="26" fillId="0" borderId="13" applyNumberFormat="0" applyProtection="0">
      <alignment horizontal="left" vertical="center" indent="1"/>
    </xf>
    <xf numFmtId="0" fontId="30" fillId="0" borderId="50" applyNumberFormat="0" applyProtection="0">
      <alignment horizontal="left" vertical="top" indent="1"/>
    </xf>
    <xf numFmtId="4" fontId="31" fillId="0" borderId="53" applyNumberFormat="0" applyProtection="0">
      <alignment horizontal="center" vertical="center"/>
    </xf>
    <xf numFmtId="0" fontId="32" fillId="18" borderId="52"/>
    <xf numFmtId="4" fontId="33" fillId="0" borderId="55" applyNumberFormat="0" applyProtection="0">
      <alignment horizontal="right" vertical="center"/>
    </xf>
    <xf numFmtId="4" fontId="33" fillId="0" borderId="56" applyNumberFormat="0" applyProtection="0">
      <alignment horizontal="right" vertical="center"/>
    </xf>
    <xf numFmtId="0" fontId="34" fillId="0" borderId="0" applyNumberFormat="0" applyFill="0" applyBorder="0" applyAlignment="0" applyProtection="0"/>
    <xf numFmtId="0" fontId="35" fillId="28" borderId="57" applyNumberFormat="0" applyAlignment="0" applyProtection="0"/>
    <xf numFmtId="0" fontId="36" fillId="29" borderId="58" applyNumberFormat="0" applyAlignment="0" applyProtection="0"/>
    <xf numFmtId="0" fontId="37" fillId="29" borderId="57" applyNumberFormat="0" applyAlignment="0" applyProtection="0"/>
    <xf numFmtId="0" fontId="38" fillId="0" borderId="59" applyNumberFormat="0" applyFill="0" applyAlignment="0" applyProtection="0"/>
    <xf numFmtId="0" fontId="39" fillId="0" borderId="60" applyNumberFormat="0" applyFill="0" applyAlignment="0" applyProtection="0"/>
    <xf numFmtId="0" fontId="40" fillId="0" borderId="61" applyNumberFormat="0" applyFill="0" applyAlignment="0" applyProtection="0"/>
    <xf numFmtId="0" fontId="40" fillId="0" borderId="0" applyNumberFormat="0" applyFill="0" applyBorder="0" applyAlignment="0" applyProtection="0"/>
    <xf numFmtId="0" fontId="41" fillId="0" borderId="62" applyNumberFormat="0" applyFill="0" applyAlignment="0" applyProtection="0"/>
    <xf numFmtId="0" fontId="42" fillId="30" borderId="63" applyNumberFormat="0" applyAlignment="0" applyProtection="0"/>
    <xf numFmtId="0" fontId="43" fillId="31" borderId="64"/>
    <xf numFmtId="0" fontId="43" fillId="32" borderId="64"/>
    <xf numFmtId="0" fontId="44" fillId="0" borderId="0" applyNumberFormat="0" applyFill="0" applyBorder="0" applyAlignment="0" applyProtection="0"/>
    <xf numFmtId="0" fontId="45" fillId="28" borderId="0" applyNumberFormat="0" applyBorder="0" applyAlignment="0" applyProtection="0"/>
    <xf numFmtId="0" fontId="28" fillId="0" borderId="0"/>
    <xf numFmtId="0" fontId="1" fillId="0" borderId="0"/>
    <xf numFmtId="0" fontId="11" fillId="0" borderId="0"/>
    <xf numFmtId="0" fontId="46" fillId="33" borderId="0" applyNumberFormat="0" applyBorder="0" applyAlignment="0" applyProtection="0"/>
    <xf numFmtId="0" fontId="47" fillId="0" borderId="0" applyNumberFormat="0" applyFill="0" applyBorder="0" applyAlignment="0" applyProtection="0"/>
    <xf numFmtId="0" fontId="28" fillId="34" borderId="65" applyNumberFormat="0" applyFont="0" applyAlignment="0" applyProtection="0"/>
    <xf numFmtId="0" fontId="48" fillId="0" borderId="66" applyNumberFormat="0" applyFill="0" applyAlignment="0" applyProtection="0"/>
    <xf numFmtId="0" fontId="49" fillId="0" borderId="0" applyNumberFormat="0" applyFill="0" applyBorder="0" applyAlignment="0" applyProtection="0"/>
    <xf numFmtId="167" fontId="13" fillId="0" borderId="0" applyFont="0" applyFill="0" applyBorder="0" applyAlignment="0" applyProtection="0"/>
    <xf numFmtId="168" fontId="11" fillId="0" borderId="0" applyFont="0" applyFill="0" applyBorder="0" applyAlignment="0" applyProtection="0"/>
    <xf numFmtId="0" fontId="50" fillId="35" borderId="0" applyNumberFormat="0" applyBorder="0" applyAlignment="0" applyProtection="0"/>
  </cellStyleXfs>
  <cellXfs count="364">
    <xf numFmtId="0" fontId="0" fillId="0" borderId="0" xfId="0"/>
    <xf numFmtId="0" fontId="2" fillId="0" borderId="0" xfId="0" applyFont="1" applyFill="1"/>
    <xf numFmtId="0" fontId="2" fillId="0" borderId="0" xfId="0" applyFont="1" applyFill="1" applyAlignment="1">
      <alignment vertical="justify" wrapText="1"/>
    </xf>
    <xf numFmtId="0" fontId="2" fillId="0" borderId="0" xfId="0" applyFont="1" applyFill="1" applyAlignment="1">
      <alignment horizontal="center" vertical="top" wrapText="1"/>
    </xf>
    <xf numFmtId="164" fontId="2" fillId="0" borderId="0" xfId="0" applyNumberFormat="1" applyFont="1" applyFill="1" applyAlignment="1">
      <alignment horizontal="center" vertical="top" wrapText="1"/>
    </xf>
    <xf numFmtId="2" fontId="2" fillId="0" borderId="0" xfId="0" applyNumberFormat="1" applyFont="1" applyFill="1" applyAlignment="1">
      <alignment horizontal="center" vertical="top" wrapText="1"/>
    </xf>
    <xf numFmtId="1" fontId="2" fillId="0" borderId="0" xfId="0" applyNumberFormat="1" applyFont="1" applyFill="1" applyAlignment="1">
      <alignment horizontal="center" vertical="top" wrapText="1"/>
    </xf>
    <xf numFmtId="165" fontId="2" fillId="0" borderId="0" xfId="0" applyNumberFormat="1" applyFont="1" applyFill="1" applyAlignment="1">
      <alignment horizontal="center" vertical="top" wrapText="1"/>
    </xf>
    <xf numFmtId="3" fontId="2" fillId="0" borderId="0" xfId="0" applyNumberFormat="1" applyFont="1" applyFill="1" applyAlignment="1">
      <alignment horizontal="center" vertical="top" wrapText="1"/>
    </xf>
    <xf numFmtId="166" fontId="2" fillId="0" borderId="0" xfId="0" applyNumberFormat="1" applyFont="1" applyFill="1" applyAlignment="1">
      <alignment horizontal="center" vertical="top" wrapText="1"/>
    </xf>
    <xf numFmtId="0" fontId="2" fillId="0" borderId="0" xfId="0" applyFont="1" applyFill="1" applyAlignment="1">
      <alignment horizontal="right" vertical="top" wrapText="1" indent="1"/>
    </xf>
    <xf numFmtId="0" fontId="2" fillId="0" borderId="0" xfId="0" applyFont="1" applyFill="1" applyAlignment="1">
      <alignment horizontal="left" vertical="top" wrapText="1"/>
    </xf>
    <xf numFmtId="0" fontId="3" fillId="0" borderId="0" xfId="0" applyFont="1" applyFill="1" applyAlignment="1">
      <alignment wrapText="1"/>
    </xf>
    <xf numFmtId="0" fontId="3" fillId="0" borderId="0" xfId="0" applyFont="1" applyFill="1" applyAlignment="1"/>
    <xf numFmtId="164" fontId="2" fillId="0" borderId="0" xfId="0" applyNumberFormat="1" applyFont="1" applyFill="1"/>
    <xf numFmtId="2" fontId="4" fillId="0" borderId="0" xfId="0" applyNumberFormat="1" applyFont="1" applyFill="1"/>
    <xf numFmtId="1" fontId="4" fillId="0" borderId="0" xfId="0" applyNumberFormat="1" applyFont="1" applyFill="1"/>
    <xf numFmtId="0" fontId="4" fillId="0" borderId="0" xfId="0" applyFont="1" applyFill="1"/>
    <xf numFmtId="165" fontId="4" fillId="0" borderId="0" xfId="0" applyNumberFormat="1" applyFont="1" applyFill="1"/>
    <xf numFmtId="166" fontId="4" fillId="0" borderId="0" xfId="0" applyNumberFormat="1" applyFont="1" applyFill="1"/>
    <xf numFmtId="0" fontId="3" fillId="0" borderId="0" xfId="0" applyFont="1" applyFill="1"/>
    <xf numFmtId="164" fontId="4" fillId="0" borderId="0" xfId="0" applyNumberFormat="1" applyFont="1" applyFill="1"/>
    <xf numFmtId="0" fontId="3" fillId="0" borderId="0" xfId="0" applyFont="1" applyFill="1" applyBorder="1" applyAlignment="1">
      <alignment horizontal="left"/>
    </xf>
    <xf numFmtId="0" fontId="3" fillId="0" borderId="0" xfId="0" applyFont="1" applyFill="1" applyBorder="1" applyAlignment="1"/>
    <xf numFmtId="0" fontId="5"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166" fontId="6"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right" vertical="center" indent="1"/>
    </xf>
    <xf numFmtId="0" fontId="7" fillId="0" borderId="0" xfId="0" applyFont="1" applyFill="1" applyBorder="1" applyAlignment="1">
      <alignment vertical="center"/>
    </xf>
    <xf numFmtId="0" fontId="2" fillId="0" borderId="0" xfId="0" applyFont="1" applyFill="1" applyAlignment="1">
      <alignment vertical="center"/>
    </xf>
    <xf numFmtId="3" fontId="8" fillId="0" borderId="0" xfId="0" applyNumberFormat="1" applyFont="1" applyFill="1" applyAlignment="1">
      <alignment vertical="center"/>
    </xf>
    <xf numFmtId="0" fontId="8" fillId="0" borderId="0" xfId="0" applyFont="1" applyFill="1" applyAlignment="1">
      <alignment vertical="center"/>
    </xf>
    <xf numFmtId="2" fontId="9" fillId="0" borderId="0" xfId="0" applyNumberFormat="1" applyFont="1" applyFill="1" applyBorder="1" applyAlignment="1">
      <alignment vertical="center" wrapText="1"/>
    </xf>
    <xf numFmtId="2" fontId="9" fillId="0" borderId="1" xfId="0" applyNumberFormat="1" applyFont="1" applyFill="1" applyBorder="1" applyAlignment="1">
      <alignment vertical="center" wrapText="1"/>
    </xf>
    <xf numFmtId="2" fontId="9" fillId="0"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3" fontId="10" fillId="0" borderId="4" xfId="0" applyNumberFormat="1" applyFont="1" applyFill="1" applyBorder="1" applyAlignment="1">
      <alignment horizontal="right" vertical="center" indent="1"/>
    </xf>
    <xf numFmtId="0" fontId="10" fillId="0" borderId="5" xfId="0" applyFont="1" applyFill="1" applyBorder="1" applyAlignment="1">
      <alignment vertical="center"/>
    </xf>
    <xf numFmtId="2" fontId="9" fillId="0" borderId="6" xfId="0" applyNumberFormat="1" applyFont="1" applyFill="1" applyBorder="1" applyAlignment="1">
      <alignment vertical="center" wrapText="1"/>
    </xf>
    <xf numFmtId="2" fontId="9" fillId="0" borderId="7"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166" fontId="9" fillId="0" borderId="9"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3" fontId="10" fillId="0" borderId="11" xfId="0" applyNumberFormat="1" applyFont="1" applyFill="1" applyBorder="1" applyAlignment="1">
      <alignment horizontal="right" vertical="center" indent="1"/>
    </xf>
    <xf numFmtId="0" fontId="10" fillId="0" borderId="12"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9" fillId="0" borderId="13" xfId="0"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3" fontId="10" fillId="0" borderId="10" xfId="0" applyNumberFormat="1" applyFont="1" applyFill="1" applyBorder="1" applyAlignment="1">
      <alignment horizontal="right" vertical="center" indent="1"/>
    </xf>
    <xf numFmtId="0" fontId="10" fillId="0" borderId="15" xfId="0" applyFont="1" applyFill="1" applyBorder="1" applyAlignment="1">
      <alignment vertical="center"/>
    </xf>
    <xf numFmtId="0" fontId="2" fillId="2" borderId="0" xfId="0" applyFont="1" applyFill="1" applyAlignment="1">
      <alignment vertical="center"/>
    </xf>
    <xf numFmtId="0" fontId="8" fillId="2" borderId="0" xfId="0" applyFont="1" applyFill="1" applyAlignment="1">
      <alignment vertical="center"/>
    </xf>
    <xf numFmtId="0" fontId="9" fillId="2" borderId="0" xfId="0" applyFont="1" applyFill="1" applyBorder="1" applyAlignment="1">
      <alignment vertical="center" wrapText="1"/>
    </xf>
    <xf numFmtId="0" fontId="9" fillId="2" borderId="9" xfId="0" applyFont="1" applyFill="1" applyBorder="1" applyAlignment="1">
      <alignment vertical="center" wrapText="1"/>
    </xf>
    <xf numFmtId="0" fontId="9" fillId="2" borderId="13" xfId="0"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165" fontId="9" fillId="2" borderId="13" xfId="0" applyNumberFormat="1" applyFont="1" applyFill="1" applyBorder="1" applyAlignment="1">
      <alignment horizontal="center" vertical="center" wrapText="1"/>
    </xf>
    <xf numFmtId="3" fontId="9" fillId="2" borderId="13" xfId="0" applyNumberFormat="1" applyFont="1" applyFill="1" applyBorder="1" applyAlignment="1">
      <alignment horizontal="center" vertical="center" wrapText="1"/>
    </xf>
    <xf numFmtId="0" fontId="9" fillId="2" borderId="14" xfId="0" applyFont="1" applyFill="1" applyBorder="1" applyAlignment="1">
      <alignment horizontal="center" vertical="center" wrapText="1"/>
    </xf>
    <xf numFmtId="166" fontId="9" fillId="2" borderId="9" xfId="0" applyNumberFormat="1" applyFont="1" applyFill="1" applyBorder="1" applyAlignment="1">
      <alignment horizontal="center" vertical="center" wrapText="1"/>
    </xf>
    <xf numFmtId="165" fontId="9" fillId="2" borderId="10" xfId="0" applyNumberFormat="1" applyFont="1" applyFill="1" applyBorder="1" applyAlignment="1">
      <alignment horizontal="center" vertical="center" wrapText="1"/>
    </xf>
    <xf numFmtId="3" fontId="10" fillId="2" borderId="10" xfId="0" applyNumberFormat="1" applyFont="1" applyFill="1" applyBorder="1" applyAlignment="1">
      <alignment horizontal="right" vertical="center" indent="1"/>
    </xf>
    <xf numFmtId="0" fontId="10" fillId="2" borderId="15" xfId="0" applyFont="1" applyFill="1" applyBorder="1" applyAlignment="1">
      <alignment vertical="center"/>
    </xf>
    <xf numFmtId="0" fontId="2" fillId="0" borderId="0" xfId="0" applyFont="1" applyFill="1" applyBorder="1" applyAlignment="1">
      <alignment vertical="center"/>
    </xf>
    <xf numFmtId="3" fontId="9" fillId="0" borderId="13" xfId="1" applyNumberFormat="1" applyFont="1" applyFill="1" applyBorder="1" applyAlignment="1">
      <alignment horizontal="center" vertical="center" wrapText="1"/>
    </xf>
    <xf numFmtId="0" fontId="12" fillId="0" borderId="15" xfId="0" applyFont="1" applyFill="1" applyBorder="1" applyAlignment="1">
      <alignment vertical="center"/>
    </xf>
    <xf numFmtId="2" fontId="9" fillId="0" borderId="0" xfId="2" applyNumberFormat="1" applyFont="1" applyFill="1" applyBorder="1" applyAlignment="1">
      <alignment vertical="center" wrapText="1"/>
    </xf>
    <xf numFmtId="2" fontId="9" fillId="0" borderId="9" xfId="2" applyNumberFormat="1" applyFont="1" applyFill="1" applyBorder="1" applyAlignment="1">
      <alignment vertical="center" wrapText="1"/>
    </xf>
    <xf numFmtId="2" fontId="9" fillId="0" borderId="13" xfId="2" applyNumberFormat="1" applyFont="1" applyFill="1" applyBorder="1" applyAlignment="1">
      <alignment horizontal="center" vertical="center" wrapText="1"/>
    </xf>
    <xf numFmtId="0" fontId="9" fillId="0" borderId="13" xfId="2"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165" fontId="9" fillId="0" borderId="13" xfId="2" applyNumberFormat="1" applyFont="1" applyFill="1" applyBorder="1" applyAlignment="1">
      <alignment horizontal="center" vertical="center" wrapText="1"/>
    </xf>
    <xf numFmtId="0" fontId="9" fillId="0" borderId="14" xfId="2" applyFont="1" applyFill="1" applyBorder="1" applyAlignment="1">
      <alignment horizontal="center" vertical="center" wrapText="1"/>
    </xf>
    <xf numFmtId="166" fontId="9" fillId="0" borderId="9" xfId="2" applyNumberFormat="1" applyFont="1" applyFill="1" applyBorder="1" applyAlignment="1">
      <alignment horizontal="center" vertical="center" wrapText="1"/>
    </xf>
    <xf numFmtId="165" fontId="9" fillId="0" borderId="10" xfId="2" applyNumberFormat="1" applyFont="1" applyFill="1" applyBorder="1" applyAlignment="1">
      <alignment horizontal="center" vertical="center" wrapText="1"/>
    </xf>
    <xf numFmtId="3" fontId="9" fillId="0" borderId="10" xfId="2" applyNumberFormat="1" applyFont="1" applyFill="1" applyBorder="1" applyAlignment="1">
      <alignment horizontal="center" vertical="center" wrapText="1"/>
    </xf>
    <xf numFmtId="0" fontId="12" fillId="0" borderId="15" xfId="2" applyFont="1" applyFill="1" applyBorder="1" applyAlignment="1">
      <alignment vertical="center"/>
    </xf>
    <xf numFmtId="0" fontId="9" fillId="0" borderId="0" xfId="2" applyFont="1" applyFill="1" applyBorder="1" applyAlignment="1">
      <alignment vertical="center" wrapText="1"/>
    </xf>
    <xf numFmtId="0" fontId="9" fillId="0" borderId="9" xfId="2" applyFont="1" applyFill="1" applyBorder="1" applyAlignment="1">
      <alignment vertical="center" wrapText="1"/>
    </xf>
    <xf numFmtId="3" fontId="9" fillId="0" borderId="10" xfId="0" applyNumberFormat="1" applyFont="1" applyFill="1" applyBorder="1" applyAlignment="1">
      <alignment horizontal="right" vertical="center" wrapText="1" indent="1"/>
    </xf>
    <xf numFmtId="49" fontId="9" fillId="0" borderId="0" xfId="0" applyNumberFormat="1" applyFont="1" applyFill="1" applyBorder="1" applyAlignment="1">
      <alignment vertical="center" wrapText="1"/>
    </xf>
    <xf numFmtId="49" fontId="9" fillId="0" borderId="9" xfId="0" applyNumberFormat="1" applyFont="1" applyFill="1" applyBorder="1" applyAlignment="1">
      <alignment vertical="center" wrapText="1"/>
    </xf>
    <xf numFmtId="0" fontId="2" fillId="3" borderId="0" xfId="0" applyFont="1" applyFill="1" applyAlignment="1">
      <alignment vertical="center"/>
    </xf>
    <xf numFmtId="0" fontId="8" fillId="3" borderId="0" xfId="0" applyFont="1" applyFill="1" applyAlignment="1">
      <alignment vertical="center"/>
    </xf>
    <xf numFmtId="49" fontId="9" fillId="3" borderId="0" xfId="0" applyNumberFormat="1" applyFont="1" applyFill="1" applyBorder="1" applyAlignment="1">
      <alignment vertical="center" wrapText="1"/>
    </xf>
    <xf numFmtId="49" fontId="9" fillId="3" borderId="9" xfId="0" applyNumberFormat="1" applyFont="1" applyFill="1" applyBorder="1" applyAlignment="1">
      <alignment vertical="center" wrapText="1"/>
    </xf>
    <xf numFmtId="0" fontId="9" fillId="3" borderId="13" xfId="0"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2" fontId="9" fillId="3" borderId="13" xfId="0" applyNumberFormat="1" applyFont="1" applyFill="1" applyBorder="1" applyAlignment="1">
      <alignment horizontal="center" vertical="center" wrapText="1"/>
    </xf>
    <xf numFmtId="165" fontId="9" fillId="3" borderId="13" xfId="0" applyNumberFormat="1" applyFont="1" applyFill="1" applyBorder="1" applyAlignment="1">
      <alignment horizontal="center" vertical="center" wrapText="1"/>
    </xf>
    <xf numFmtId="3" fontId="9" fillId="3" borderId="13"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166" fontId="9" fillId="3" borderId="9"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wrapText="1"/>
    </xf>
    <xf numFmtId="3" fontId="10" fillId="3" borderId="10" xfId="0" applyNumberFormat="1" applyFont="1" applyFill="1" applyBorder="1" applyAlignment="1">
      <alignment horizontal="right" vertical="center" indent="1"/>
    </xf>
    <xf numFmtId="0" fontId="10" fillId="3" borderId="15" xfId="0" applyFont="1" applyFill="1" applyBorder="1" applyAlignment="1">
      <alignment vertical="center"/>
    </xf>
    <xf numFmtId="166" fontId="9" fillId="0" borderId="16" xfId="0" applyNumberFormat="1" applyFont="1" applyFill="1" applyBorder="1" applyAlignment="1">
      <alignment horizontal="center" vertical="center" wrapText="1"/>
    </xf>
    <xf numFmtId="165" fontId="9" fillId="0" borderId="17" xfId="0" applyNumberFormat="1" applyFont="1" applyFill="1" applyBorder="1" applyAlignment="1">
      <alignment horizontal="center" vertical="center" wrapText="1"/>
    </xf>
    <xf numFmtId="3" fontId="10" fillId="0" borderId="17" xfId="0" applyNumberFormat="1" applyFont="1" applyFill="1" applyBorder="1" applyAlignment="1">
      <alignment horizontal="right" vertical="center" indent="1"/>
    </xf>
    <xf numFmtId="0" fontId="14" fillId="0" borderId="0" xfId="0" applyFont="1" applyFill="1" applyBorder="1" applyAlignment="1">
      <alignment horizontal="center" vertical="center" wrapText="1"/>
    </xf>
    <xf numFmtId="0" fontId="8" fillId="4" borderId="0" xfId="0" applyFont="1" applyFill="1" applyBorder="1" applyAlignment="1">
      <alignment vertical="center"/>
    </xf>
    <xf numFmtId="3" fontId="8" fillId="4" borderId="0" xfId="0" applyNumberFormat="1" applyFont="1" applyFill="1" applyAlignment="1">
      <alignment vertical="center"/>
    </xf>
    <xf numFmtId="0" fontId="8" fillId="4" borderId="0" xfId="0" applyFont="1" applyFill="1" applyAlignment="1">
      <alignment vertical="center"/>
    </xf>
    <xf numFmtId="0" fontId="7" fillId="0" borderId="0" xfId="0" applyFont="1" applyFill="1" applyBorder="1" applyAlignment="1">
      <alignment vertical="center" wrapText="1"/>
    </xf>
    <xf numFmtId="0" fontId="9" fillId="4" borderId="9" xfId="0" applyFont="1" applyFill="1" applyBorder="1" applyAlignment="1">
      <alignment vertical="center" wrapText="1"/>
    </xf>
    <xf numFmtId="0" fontId="9" fillId="4" borderId="13" xfId="0" applyFont="1" applyFill="1" applyBorder="1" applyAlignment="1">
      <alignment horizontal="center" vertical="center" wrapText="1"/>
    </xf>
    <xf numFmtId="164" fontId="9" fillId="4" borderId="13" xfId="0" applyNumberFormat="1" applyFont="1" applyFill="1" applyBorder="1" applyAlignment="1">
      <alignment horizontal="center" vertical="center" wrapText="1"/>
    </xf>
    <xf numFmtId="2" fontId="9" fillId="4" borderId="13" xfId="0" applyNumberFormat="1" applyFont="1" applyFill="1" applyBorder="1" applyAlignment="1">
      <alignment horizontal="center" vertical="center" wrapText="1"/>
    </xf>
    <xf numFmtId="1" fontId="9" fillId="4" borderId="13" xfId="0" applyNumberFormat="1" applyFont="1" applyFill="1" applyBorder="1" applyAlignment="1">
      <alignment horizontal="center" vertical="center" wrapText="1"/>
    </xf>
    <xf numFmtId="165" fontId="9" fillId="4" borderId="13" xfId="0" applyNumberFormat="1" applyFont="1" applyFill="1" applyBorder="1" applyAlignment="1">
      <alignment horizontal="center" vertical="center" wrapText="1"/>
    </xf>
    <xf numFmtId="3" fontId="9" fillId="4" borderId="13" xfId="0" applyNumberFormat="1" applyFont="1" applyFill="1" applyBorder="1" applyAlignment="1">
      <alignment horizontal="center" vertical="center" wrapText="1"/>
    </xf>
    <xf numFmtId="0" fontId="9" fillId="4" borderId="14" xfId="0" applyFont="1" applyFill="1" applyBorder="1" applyAlignment="1">
      <alignment horizontal="center" vertical="center" wrapText="1"/>
    </xf>
    <xf numFmtId="166" fontId="9" fillId="4" borderId="1" xfId="0" applyNumberFormat="1" applyFont="1" applyFill="1" applyBorder="1" applyAlignment="1">
      <alignment horizontal="center" vertical="center" wrapText="1"/>
    </xf>
    <xf numFmtId="165" fontId="9" fillId="4" borderId="4" xfId="0" applyNumberFormat="1" applyFont="1" applyFill="1" applyBorder="1" applyAlignment="1">
      <alignment horizontal="center" vertical="center" wrapText="1"/>
    </xf>
    <xf numFmtId="3" fontId="9" fillId="4" borderId="4" xfId="0" applyNumberFormat="1" applyFont="1" applyFill="1" applyBorder="1" applyAlignment="1">
      <alignment horizontal="right" vertical="center" wrapText="1" indent="1"/>
    </xf>
    <xf numFmtId="0" fontId="10" fillId="4" borderId="15" xfId="0" applyFont="1" applyFill="1" applyBorder="1" applyAlignment="1">
      <alignment vertical="center"/>
    </xf>
    <xf numFmtId="166" fontId="9" fillId="4" borderId="9" xfId="0" applyNumberFormat="1" applyFont="1" applyFill="1" applyBorder="1" applyAlignment="1">
      <alignment horizontal="center" vertical="center" wrapText="1"/>
    </xf>
    <xf numFmtId="165" fontId="9" fillId="4" borderId="10" xfId="0" applyNumberFormat="1" applyFont="1" applyFill="1" applyBorder="1" applyAlignment="1">
      <alignment horizontal="center" vertical="center" wrapText="1"/>
    </xf>
    <xf numFmtId="3" fontId="9" fillId="4" borderId="10" xfId="0" applyNumberFormat="1" applyFont="1" applyFill="1" applyBorder="1" applyAlignment="1">
      <alignment horizontal="right" vertical="center" wrapText="1" indent="1"/>
    </xf>
    <xf numFmtId="0" fontId="8" fillId="0" borderId="0" xfId="0" applyFont="1" applyFill="1" applyBorder="1" applyAlignment="1">
      <alignment vertical="center"/>
    </xf>
    <xf numFmtId="164" fontId="9" fillId="0" borderId="13" xfId="0" applyNumberFormat="1" applyFont="1" applyFill="1" applyBorder="1" applyAlignment="1">
      <alignment horizontal="center" vertical="center" wrapText="1"/>
    </xf>
    <xf numFmtId="0" fontId="8" fillId="2" borderId="0" xfId="0" applyFont="1" applyFill="1" applyBorder="1" applyAlignment="1">
      <alignment vertical="center"/>
    </xf>
    <xf numFmtId="164" fontId="9" fillId="2" borderId="13" xfId="0" applyNumberFormat="1" applyFont="1" applyFill="1" applyBorder="1" applyAlignment="1">
      <alignment horizontal="center" vertical="center" wrapText="1"/>
    </xf>
    <xf numFmtId="3" fontId="9" fillId="2" borderId="10" xfId="0" applyNumberFormat="1" applyFont="1" applyFill="1" applyBorder="1" applyAlignment="1">
      <alignment horizontal="right" vertical="center" wrapText="1" indent="1"/>
    </xf>
    <xf numFmtId="0" fontId="8" fillId="3" borderId="0" xfId="0" applyFont="1" applyFill="1" applyBorder="1" applyAlignment="1">
      <alignment vertical="center"/>
    </xf>
    <xf numFmtId="0" fontId="9" fillId="3" borderId="0" xfId="0" applyFont="1" applyFill="1" applyBorder="1" applyAlignment="1">
      <alignment vertical="center" wrapText="1"/>
    </xf>
    <xf numFmtId="0" fontId="9" fillId="3" borderId="9" xfId="0" applyFont="1" applyFill="1" applyBorder="1" applyAlignment="1">
      <alignment vertical="center" wrapText="1"/>
    </xf>
    <xf numFmtId="164" fontId="9" fillId="3" borderId="13" xfId="0" applyNumberFormat="1" applyFont="1" applyFill="1" applyBorder="1" applyAlignment="1">
      <alignment horizontal="center" vertical="center" wrapText="1"/>
    </xf>
    <xf numFmtId="3" fontId="9" fillId="3" borderId="10" xfId="0" applyNumberFormat="1" applyFont="1" applyFill="1" applyBorder="1" applyAlignment="1">
      <alignment horizontal="right" vertical="center" wrapText="1" indent="1"/>
    </xf>
    <xf numFmtId="0" fontId="9" fillId="0" borderId="23" xfId="0" applyFont="1" applyFill="1" applyBorder="1" applyAlignment="1">
      <alignment vertical="center" wrapText="1"/>
    </xf>
    <xf numFmtId="0" fontId="9" fillId="0" borderId="24" xfId="0"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2" fontId="9" fillId="0" borderId="24"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65" fontId="9" fillId="0" borderId="24" xfId="0" applyNumberFormat="1" applyFont="1" applyFill="1" applyBorder="1" applyAlignment="1">
      <alignment horizontal="center" vertical="center" wrapText="1"/>
    </xf>
    <xf numFmtId="3" fontId="9" fillId="0" borderId="24"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3" fontId="9" fillId="0" borderId="26" xfId="0" applyNumberFormat="1" applyFont="1" applyFill="1" applyBorder="1" applyAlignment="1">
      <alignment horizontal="right" vertical="center" wrapText="1" indent="1"/>
    </xf>
    <xf numFmtId="0" fontId="10" fillId="0" borderId="27" xfId="0" applyFont="1" applyFill="1" applyBorder="1" applyAlignment="1">
      <alignment vertical="center"/>
    </xf>
    <xf numFmtId="3" fontId="9" fillId="0" borderId="17" xfId="0" applyNumberFormat="1" applyFont="1" applyFill="1" applyBorder="1" applyAlignment="1">
      <alignment horizontal="right" vertical="center" wrapText="1" indent="1"/>
    </xf>
    <xf numFmtId="3" fontId="9" fillId="0" borderId="4" xfId="0" applyNumberFormat="1" applyFont="1" applyFill="1" applyBorder="1" applyAlignment="1">
      <alignment horizontal="right" vertical="center" wrapText="1" indent="1"/>
    </xf>
    <xf numFmtId="0" fontId="9" fillId="0" borderId="6" xfId="0" applyFont="1" applyFill="1" applyBorder="1" applyAlignment="1">
      <alignment vertical="center" wrapText="1"/>
    </xf>
    <xf numFmtId="0" fontId="9" fillId="0" borderId="7" xfId="0" applyFont="1" applyFill="1" applyBorder="1" applyAlignment="1">
      <alignment horizontal="center" vertical="center" wrapText="1"/>
    </xf>
    <xf numFmtId="164" fontId="9" fillId="0" borderId="7"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0" fillId="0" borderId="15" xfId="0" applyFont="1" applyFill="1" applyBorder="1" applyAlignment="1">
      <alignment horizontal="left" vertical="center"/>
    </xf>
    <xf numFmtId="2" fontId="9" fillId="0" borderId="9" xfId="0" applyNumberFormat="1" applyFont="1" applyFill="1" applyBorder="1" applyAlignment="1">
      <alignment vertical="center" wrapText="1"/>
    </xf>
    <xf numFmtId="2" fontId="9" fillId="3" borderId="0" xfId="0" applyNumberFormat="1" applyFont="1" applyFill="1" applyBorder="1" applyAlignment="1">
      <alignment vertical="center" wrapText="1"/>
    </xf>
    <xf numFmtId="2" fontId="9" fillId="3" borderId="9" xfId="0" applyNumberFormat="1" applyFont="1" applyFill="1" applyBorder="1" applyAlignment="1">
      <alignment vertical="center" wrapText="1"/>
    </xf>
    <xf numFmtId="3" fontId="9" fillId="3" borderId="10" xfId="0" applyNumberFormat="1" applyFont="1" applyFill="1" applyBorder="1" applyAlignment="1">
      <alignment horizontal="center" vertical="center" wrapText="1"/>
    </xf>
    <xf numFmtId="0" fontId="10" fillId="3" borderId="15" xfId="0" applyFont="1" applyFill="1" applyBorder="1" applyAlignment="1">
      <alignment horizontal="left" vertical="center"/>
    </xf>
    <xf numFmtId="3" fontId="9" fillId="0" borderId="17" xfId="0" applyNumberFormat="1" applyFont="1" applyFill="1" applyBorder="1" applyAlignment="1">
      <alignment horizontal="center" vertical="center" wrapText="1"/>
    </xf>
    <xf numFmtId="166" fontId="9" fillId="0" borderId="18" xfId="0" applyNumberFormat="1" applyFont="1" applyFill="1" applyBorder="1" applyAlignment="1">
      <alignment horizontal="center" vertical="center" wrapText="1"/>
    </xf>
    <xf numFmtId="165" fontId="9" fillId="0" borderId="22" xfId="0" applyNumberFormat="1" applyFont="1" applyFill="1" applyBorder="1" applyAlignment="1">
      <alignment horizontal="center" vertical="center" wrapText="1"/>
    </xf>
    <xf numFmtId="3" fontId="9" fillId="0" borderId="22" xfId="0" applyNumberFormat="1" applyFont="1" applyFill="1" applyBorder="1" applyAlignment="1">
      <alignment horizontal="center" vertical="center" wrapText="1"/>
    </xf>
    <xf numFmtId="3" fontId="9" fillId="0" borderId="4" xfId="0" applyNumberFormat="1" applyFont="1" applyFill="1" applyBorder="1" applyAlignment="1">
      <alignment horizontal="center" vertical="center" wrapText="1"/>
    </xf>
    <xf numFmtId="3" fontId="9" fillId="0" borderId="26" xfId="0" applyNumberFormat="1" applyFont="1" applyFill="1" applyBorder="1" applyAlignment="1">
      <alignment horizontal="center" vertical="center" wrapText="1"/>
    </xf>
    <xf numFmtId="0" fontId="12" fillId="0" borderId="27" xfId="0" applyFont="1" applyFill="1" applyBorder="1" applyAlignment="1">
      <alignment vertical="center"/>
    </xf>
    <xf numFmtId="0" fontId="15" fillId="0" borderId="0" xfId="0" applyFont="1" applyFill="1"/>
    <xf numFmtId="0" fontId="16" fillId="0" borderId="0" xfId="0" applyFont="1" applyFill="1" applyBorder="1" applyAlignment="1">
      <alignment horizontal="center" vertical="center" wrapText="1"/>
    </xf>
    <xf numFmtId="1" fontId="17" fillId="0" borderId="33" xfId="0" applyNumberFormat="1" applyFont="1" applyFill="1" applyBorder="1" applyAlignment="1">
      <alignment horizontal="center" vertical="center" textRotation="90" wrapText="1"/>
    </xf>
    <xf numFmtId="166" fontId="16" fillId="0" borderId="1" xfId="0" applyNumberFormat="1" applyFont="1" applyFill="1" applyBorder="1" applyAlignment="1">
      <alignment horizontal="center" vertical="center" wrapText="1"/>
    </xf>
    <xf numFmtId="165" fontId="16"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8" fillId="0" borderId="0" xfId="0" applyFont="1" applyFill="1" applyAlignment="1">
      <alignment horizontal="left" wrapText="1"/>
    </xf>
    <xf numFmtId="0" fontId="18" fillId="0" borderId="0" xfId="0" applyFont="1" applyFill="1" applyAlignment="1">
      <alignment horizontal="left" indent="11"/>
    </xf>
    <xf numFmtId="3" fontId="2" fillId="0" borderId="0" xfId="0" applyNumberFormat="1" applyFont="1" applyFill="1" applyAlignment="1">
      <alignment horizontal="right" vertical="top" wrapText="1" indent="1"/>
    </xf>
    <xf numFmtId="0" fontId="19" fillId="0" borderId="0" xfId="0" applyFont="1"/>
    <xf numFmtId="165" fontId="2" fillId="5" borderId="0" xfId="0" applyNumberFormat="1" applyFont="1" applyFill="1" applyAlignment="1">
      <alignment horizontal="center" vertical="top" wrapText="1"/>
    </xf>
    <xf numFmtId="3" fontId="2" fillId="5" borderId="0" xfId="0" applyNumberFormat="1" applyFont="1" applyFill="1" applyAlignment="1">
      <alignment horizontal="center" vertical="top" wrapText="1"/>
    </xf>
    <xf numFmtId="165" fontId="2" fillId="0" borderId="0" xfId="0" applyNumberFormat="1" applyFont="1" applyFill="1" applyAlignment="1">
      <alignment horizontal="right" vertical="top" wrapText="1" indent="1"/>
    </xf>
    <xf numFmtId="0" fontId="20" fillId="0" borderId="0" xfId="0" applyFont="1" applyFill="1" applyAlignment="1">
      <alignment horizontal="right" vertical="justify" wrapText="1"/>
    </xf>
    <xf numFmtId="166" fontId="2" fillId="0" borderId="0" xfId="0" applyNumberFormat="1" applyFont="1" applyFill="1"/>
    <xf numFmtId="3" fontId="9" fillId="0" borderId="0" xfId="1" applyNumberFormat="1" applyFont="1" applyFill="1" applyBorder="1" applyAlignment="1">
      <alignment horizontal="left" vertical="center"/>
    </xf>
    <xf numFmtId="0" fontId="2" fillId="0" borderId="0" xfId="0" applyFont="1" applyFill="1" applyAlignment="1"/>
    <xf numFmtId="3" fontId="51" fillId="0" borderId="0" xfId="1" applyNumberFormat="1" applyFont="1" applyFill="1" applyBorder="1" applyAlignment="1">
      <alignment horizontal="left" vertical="center"/>
    </xf>
    <xf numFmtId="166" fontId="8" fillId="0" borderId="0" xfId="87" applyNumberFormat="1" applyFont="1" applyFill="1" applyAlignment="1">
      <alignment vertical="center"/>
    </xf>
    <xf numFmtId="166" fontId="8" fillId="0" borderId="0" xfId="0" applyNumberFormat="1" applyFont="1" applyFill="1" applyAlignment="1">
      <alignment vertical="center"/>
    </xf>
    <xf numFmtId="0" fontId="9" fillId="0" borderId="31" xfId="0" applyFont="1" applyFill="1" applyBorder="1" applyAlignment="1">
      <alignment vertical="center" wrapText="1"/>
    </xf>
    <xf numFmtId="0" fontId="9" fillId="0" borderId="32" xfId="0" applyFont="1" applyFill="1" applyBorder="1" applyAlignment="1">
      <alignment horizontal="center" vertical="center" wrapText="1"/>
    </xf>
    <xf numFmtId="1" fontId="9" fillId="0" borderId="32" xfId="0" applyNumberFormat="1" applyFont="1" applyFill="1" applyBorder="1" applyAlignment="1">
      <alignment horizontal="center" vertical="center" wrapText="1"/>
    </xf>
    <xf numFmtId="2" fontId="9" fillId="0" borderId="32" xfId="0" applyNumberFormat="1" applyFont="1" applyFill="1" applyBorder="1" applyAlignment="1">
      <alignment horizontal="center" vertical="center" wrapText="1"/>
    </xf>
    <xf numFmtId="165" fontId="9" fillId="0" borderId="32" xfId="0" applyNumberFormat="1" applyFont="1" applyFill="1" applyBorder="1" applyAlignment="1">
      <alignment horizontal="center" vertical="center" wrapText="1"/>
    </xf>
    <xf numFmtId="3" fontId="9" fillId="0" borderId="32" xfId="0" applyNumberFormat="1" applyFont="1" applyFill="1" applyBorder="1" applyAlignment="1">
      <alignment horizontal="center" vertical="center" wrapText="1"/>
    </xf>
    <xf numFmtId="0" fontId="9" fillId="0" borderId="35" xfId="0" applyFont="1" applyFill="1" applyBorder="1" applyAlignment="1">
      <alignment horizontal="center" vertical="center" wrapText="1"/>
    </xf>
    <xf numFmtId="3" fontId="10" fillId="0" borderId="31" xfId="0" applyNumberFormat="1" applyFont="1" applyFill="1" applyBorder="1" applyAlignment="1">
      <alignment horizontal="right" vertical="center" indent="1"/>
    </xf>
    <xf numFmtId="3" fontId="10" fillId="0" borderId="67" xfId="0" applyNumberFormat="1" applyFont="1" applyFill="1" applyBorder="1" applyAlignment="1">
      <alignment horizontal="right" vertical="center" indent="1"/>
    </xf>
    <xf numFmtId="0" fontId="10" fillId="0" borderId="68" xfId="0" applyFont="1" applyFill="1" applyBorder="1" applyAlignment="1">
      <alignment vertical="center"/>
    </xf>
    <xf numFmtId="3" fontId="10" fillId="0" borderId="9" xfId="0" applyNumberFormat="1" applyFont="1" applyFill="1" applyBorder="1" applyAlignment="1">
      <alignment horizontal="right" vertical="center" indent="1"/>
    </xf>
    <xf numFmtId="3" fontId="10" fillId="0" borderId="15" xfId="0" applyNumberFormat="1" applyFont="1" applyFill="1" applyBorder="1" applyAlignment="1">
      <alignment horizontal="right" vertical="center" indent="1"/>
    </xf>
    <xf numFmtId="166" fontId="8" fillId="2" borderId="0" xfId="87" applyNumberFormat="1" applyFont="1" applyFill="1" applyAlignment="1">
      <alignment vertical="center"/>
    </xf>
    <xf numFmtId="166" fontId="8" fillId="2" borderId="0" xfId="0" applyNumberFormat="1" applyFont="1" applyFill="1" applyAlignment="1">
      <alignment vertical="center"/>
    </xf>
    <xf numFmtId="3" fontId="10" fillId="2" borderId="9" xfId="0" applyNumberFormat="1" applyFont="1" applyFill="1" applyBorder="1" applyAlignment="1">
      <alignment horizontal="right" vertical="center" indent="1"/>
    </xf>
    <xf numFmtId="3" fontId="10" fillId="2" borderId="15" xfId="0" applyNumberFormat="1" applyFont="1" applyFill="1" applyBorder="1" applyAlignment="1">
      <alignment horizontal="right" vertical="center" indent="1"/>
    </xf>
    <xf numFmtId="3" fontId="9" fillId="0" borderId="15" xfId="2" applyNumberFormat="1" applyFont="1" applyFill="1" applyBorder="1" applyAlignment="1">
      <alignment horizontal="center" vertical="center" wrapText="1"/>
    </xf>
    <xf numFmtId="2" fontId="9" fillId="0" borderId="13" xfId="2" applyNumberFormat="1" applyFont="1" applyFill="1" applyBorder="1" applyAlignment="1">
      <alignment vertical="center" wrapText="1"/>
    </xf>
    <xf numFmtId="3" fontId="9" fillId="0" borderId="9" xfId="2" applyNumberFormat="1" applyFont="1" applyFill="1" applyBorder="1" applyAlignment="1">
      <alignment horizontal="center" vertical="center" wrapText="1"/>
    </xf>
    <xf numFmtId="3" fontId="9" fillId="0" borderId="9" xfId="0" applyNumberFormat="1" applyFont="1" applyFill="1" applyBorder="1" applyAlignment="1">
      <alignment horizontal="right" vertical="center" wrapText="1" indent="1"/>
    </xf>
    <xf numFmtId="3" fontId="9" fillId="0" borderId="9" xfId="0" applyNumberFormat="1" applyFont="1" applyFill="1" applyBorder="1" applyAlignment="1">
      <alignment horizontal="center" vertical="center" wrapText="1"/>
    </xf>
    <xf numFmtId="166" fontId="8" fillId="3" borderId="0" xfId="87" applyNumberFormat="1" applyFont="1" applyFill="1" applyAlignment="1">
      <alignment vertical="center"/>
    </xf>
    <xf numFmtId="166" fontId="8" fillId="3" borderId="0" xfId="0" applyNumberFormat="1" applyFont="1" applyFill="1" applyAlignment="1">
      <alignment vertical="center"/>
    </xf>
    <xf numFmtId="3" fontId="10" fillId="3" borderId="9" xfId="0" applyNumberFormat="1" applyFont="1" applyFill="1" applyBorder="1" applyAlignment="1">
      <alignment horizontal="right" vertical="center" indent="1"/>
    </xf>
    <xf numFmtId="3" fontId="10" fillId="3" borderId="15" xfId="0" applyNumberFormat="1" applyFont="1" applyFill="1" applyBorder="1" applyAlignment="1">
      <alignment horizontal="right" vertical="center" indent="1"/>
    </xf>
    <xf numFmtId="3" fontId="9" fillId="2" borderId="1" xfId="0" applyNumberFormat="1" applyFont="1" applyFill="1" applyBorder="1" applyAlignment="1">
      <alignment horizontal="right" vertical="center" wrapText="1" indent="1"/>
    </xf>
    <xf numFmtId="3" fontId="9" fillId="2" borderId="15" xfId="0" applyNumberFormat="1" applyFont="1" applyFill="1" applyBorder="1" applyAlignment="1">
      <alignment horizontal="right" vertical="center" wrapText="1" indent="1"/>
    </xf>
    <xf numFmtId="3" fontId="9" fillId="0" borderId="15" xfId="0" applyNumberFormat="1" applyFont="1" applyFill="1" applyBorder="1" applyAlignment="1">
      <alignment horizontal="right" vertical="center" wrapText="1" indent="1"/>
    </xf>
    <xf numFmtId="3" fontId="9" fillId="3" borderId="9" xfId="0" applyNumberFormat="1" applyFont="1" applyFill="1" applyBorder="1" applyAlignment="1">
      <alignment horizontal="right" vertical="center" wrapText="1" indent="1"/>
    </xf>
    <xf numFmtId="3" fontId="9" fillId="3" borderId="15" xfId="0" applyNumberFormat="1" applyFont="1" applyFill="1" applyBorder="1" applyAlignment="1">
      <alignment horizontal="right" vertical="center" wrapText="1" indent="1"/>
    </xf>
    <xf numFmtId="3" fontId="9" fillId="3" borderId="9" xfId="0" applyNumberFormat="1" applyFont="1" applyFill="1" applyBorder="1" applyAlignment="1">
      <alignment horizontal="center" vertical="center" wrapText="1"/>
    </xf>
    <xf numFmtId="3" fontId="9" fillId="0" borderId="23"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3" fontId="9" fillId="0" borderId="27" xfId="0" applyNumberFormat="1" applyFont="1" applyFill="1" applyBorder="1" applyAlignment="1">
      <alignment horizontal="center" vertical="center" wrapText="1"/>
    </xf>
    <xf numFmtId="166" fontId="2" fillId="0" borderId="0" xfId="0" applyNumberFormat="1" applyFont="1" applyFill="1" applyAlignment="1">
      <alignment vertical="center"/>
    </xf>
    <xf numFmtId="166" fontId="15" fillId="0" borderId="0" xfId="0" applyNumberFormat="1" applyFont="1" applyFill="1"/>
    <xf numFmtId="3" fontId="16" fillId="0" borderId="1" xfId="0" applyNumberFormat="1" applyFont="1" applyFill="1" applyBorder="1" applyAlignment="1">
      <alignment horizontal="center" vertical="center" wrapText="1"/>
    </xf>
    <xf numFmtId="0" fontId="53" fillId="0" borderId="0" xfId="1" applyFont="1" applyFill="1" applyAlignment="1"/>
    <xf numFmtId="0" fontId="0" fillId="0" borderId="0" xfId="0" applyFill="1"/>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3" fontId="9" fillId="0" borderId="2" xfId="0" applyNumberFormat="1" applyFont="1" applyFill="1" applyBorder="1" applyAlignment="1">
      <alignment horizontal="right" vertical="center" wrapText="1" indent="1"/>
    </xf>
    <xf numFmtId="0" fontId="10" fillId="0" borderId="4" xfId="0" applyFont="1" applyFill="1" applyBorder="1" applyAlignment="1">
      <alignment vertical="center"/>
    </xf>
    <xf numFmtId="3" fontId="9" fillId="0" borderId="7" xfId="0" applyNumberFormat="1" applyFont="1" applyFill="1" applyBorder="1" applyAlignment="1">
      <alignment horizontal="right" vertical="center" wrapText="1" indent="1"/>
    </xf>
    <xf numFmtId="0" fontId="10" fillId="0" borderId="11" xfId="0" applyFont="1" applyFill="1" applyBorder="1" applyAlignment="1">
      <alignment vertical="center"/>
    </xf>
    <xf numFmtId="3" fontId="9" fillId="0" borderId="13" xfId="0" applyNumberFormat="1" applyFont="1" applyFill="1" applyBorder="1" applyAlignment="1">
      <alignment horizontal="right" vertical="center" wrapText="1" indent="1"/>
    </xf>
    <xf numFmtId="0" fontId="10" fillId="0" borderId="10" xfId="0" applyFont="1" applyFill="1" applyBorder="1" applyAlignment="1">
      <alignment vertical="center"/>
    </xf>
    <xf numFmtId="0" fontId="9" fillId="0" borderId="16" xfId="0" applyFont="1" applyFill="1" applyBorder="1" applyAlignment="1">
      <alignment vertical="center" wrapText="1"/>
    </xf>
    <xf numFmtId="0" fontId="9" fillId="0" borderId="42" xfId="0" applyFont="1" applyFill="1" applyBorder="1" applyAlignment="1">
      <alignment horizontal="center" vertical="center" wrapText="1"/>
    </xf>
    <xf numFmtId="1" fontId="9" fillId="0" borderId="42" xfId="0" applyNumberFormat="1" applyFont="1" applyFill="1" applyBorder="1" applyAlignment="1">
      <alignment horizontal="center" vertical="center" wrapText="1"/>
    </xf>
    <xf numFmtId="165" fontId="9" fillId="0" borderId="42" xfId="0" applyNumberFormat="1" applyFont="1" applyFill="1" applyBorder="1" applyAlignment="1">
      <alignment horizontal="center" vertical="center" wrapText="1"/>
    </xf>
    <xf numFmtId="3" fontId="9" fillId="0" borderId="42" xfId="0" applyNumberFormat="1" applyFont="1" applyFill="1" applyBorder="1" applyAlignment="1">
      <alignment horizontal="center" vertical="center" wrapText="1"/>
    </xf>
    <xf numFmtId="3" fontId="9" fillId="0" borderId="42" xfId="0" applyNumberFormat="1" applyFont="1" applyFill="1" applyBorder="1" applyAlignment="1">
      <alignment horizontal="right" vertical="center" wrapText="1" indent="1"/>
    </xf>
    <xf numFmtId="0" fontId="10" fillId="0" borderId="17" xfId="0" applyFont="1" applyFill="1" applyBorder="1" applyAlignment="1">
      <alignment vertical="center"/>
    </xf>
    <xf numFmtId="3" fontId="9" fillId="4" borderId="13" xfId="0" applyNumberFormat="1" applyFont="1" applyFill="1" applyBorder="1" applyAlignment="1">
      <alignment horizontal="right" vertical="center" wrapText="1" indent="1"/>
    </xf>
    <xf numFmtId="0" fontId="10" fillId="4" borderId="10" xfId="0" applyFont="1" applyFill="1" applyBorder="1" applyAlignment="1">
      <alignment vertical="center"/>
    </xf>
    <xf numFmtId="3" fontId="9" fillId="3" borderId="13" xfId="0" applyNumberFormat="1" applyFont="1" applyFill="1" applyBorder="1" applyAlignment="1">
      <alignment horizontal="right" vertical="center" wrapText="1" indent="1"/>
    </xf>
    <xf numFmtId="0" fontId="10" fillId="3" borderId="10" xfId="0" applyFont="1" applyFill="1" applyBorder="1" applyAlignment="1">
      <alignment vertical="center"/>
    </xf>
    <xf numFmtId="3" fontId="2" fillId="0" borderId="0" xfId="0" applyNumberFormat="1" applyFont="1" applyFill="1" applyAlignment="1">
      <alignment vertical="center"/>
    </xf>
    <xf numFmtId="0" fontId="2" fillId="36" borderId="0" xfId="0" applyFont="1" applyFill="1" applyAlignment="1">
      <alignment vertical="center"/>
    </xf>
    <xf numFmtId="1" fontId="17" fillId="0" borderId="19" xfId="0" applyNumberFormat="1" applyFont="1" applyFill="1" applyBorder="1" applyAlignment="1">
      <alignment horizontal="center" vertical="center" textRotation="90" wrapText="1"/>
    </xf>
    <xf numFmtId="3" fontId="16"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3" fillId="0" borderId="0" xfId="0" applyFont="1" applyFill="1" applyAlignment="1">
      <alignment horizontal="center"/>
    </xf>
    <xf numFmtId="0" fontId="52" fillId="0" borderId="0" xfId="0" applyFont="1" applyFill="1" applyAlignment="1">
      <alignment horizontal="center"/>
    </xf>
    <xf numFmtId="0" fontId="2" fillId="0" borderId="0" xfId="2" applyFont="1"/>
    <xf numFmtId="169" fontId="2" fillId="0" borderId="0" xfId="87" applyNumberFormat="1" applyFont="1" applyAlignment="1">
      <alignment horizontal="center" vertical="center" wrapText="1"/>
    </xf>
    <xf numFmtId="0" fontId="2" fillId="0" borderId="0" xfId="2" applyFont="1" applyAlignment="1">
      <alignment horizontal="left" vertical="top" wrapText="1"/>
    </xf>
    <xf numFmtId="0" fontId="2" fillId="0" borderId="0" xfId="2" applyFont="1" applyFill="1"/>
    <xf numFmtId="169" fontId="2" fillId="0" borderId="48" xfId="87" applyNumberFormat="1" applyFont="1" applyFill="1" applyBorder="1" applyAlignment="1">
      <alignment horizontal="center" vertical="center" wrapText="1"/>
    </xf>
    <xf numFmtId="0" fontId="2" fillId="0" borderId="48" xfId="2" applyFont="1" applyFill="1" applyBorder="1" applyAlignment="1">
      <alignment horizontal="left" vertical="top" wrapText="1"/>
    </xf>
    <xf numFmtId="169" fontId="4" fillId="0" borderId="71" xfId="87" applyNumberFormat="1" applyFont="1" applyFill="1" applyBorder="1" applyAlignment="1">
      <alignment horizontal="center" vertical="center"/>
    </xf>
    <xf numFmtId="169" fontId="4" fillId="0" borderId="67" xfId="87" applyNumberFormat="1" applyFont="1" applyFill="1" applyBorder="1" applyAlignment="1">
      <alignment horizontal="center" vertical="center"/>
    </xf>
    <xf numFmtId="0" fontId="4" fillId="0" borderId="68" xfId="2" applyFont="1" applyFill="1" applyBorder="1"/>
    <xf numFmtId="169" fontId="4" fillId="0" borderId="72" xfId="87" applyNumberFormat="1" applyFont="1" applyFill="1" applyBorder="1" applyAlignment="1">
      <alignment horizontal="center" vertical="center"/>
    </xf>
    <xf numFmtId="169" fontId="4" fillId="0" borderId="73" xfId="87" applyNumberFormat="1" applyFont="1" applyFill="1" applyBorder="1" applyAlignment="1">
      <alignment horizontal="center" vertical="center"/>
    </xf>
    <xf numFmtId="0" fontId="4" fillId="0" borderId="40" xfId="2" applyFont="1" applyFill="1" applyBorder="1"/>
    <xf numFmtId="169" fontId="4" fillId="0" borderId="72" xfId="87" applyNumberFormat="1" applyFont="1" applyBorder="1" applyAlignment="1">
      <alignment horizontal="center" vertical="center"/>
    </xf>
    <xf numFmtId="169" fontId="4" fillId="0" borderId="73" xfId="87" applyNumberFormat="1" applyFont="1" applyBorder="1" applyAlignment="1">
      <alignment horizontal="center" vertical="center"/>
    </xf>
    <xf numFmtId="0" fontId="4" fillId="0" borderId="40" xfId="2" applyFont="1" applyBorder="1" applyAlignment="1">
      <alignment horizontal="left" indent="2"/>
    </xf>
    <xf numFmtId="0" fontId="2" fillId="0" borderId="0" xfId="2" applyFont="1" applyFill="1" applyBorder="1"/>
    <xf numFmtId="0" fontId="4" fillId="0" borderId="40" xfId="2" applyFont="1" applyFill="1" applyBorder="1" applyAlignment="1">
      <alignment horizontal="left"/>
    </xf>
    <xf numFmtId="169" fontId="4" fillId="0" borderId="34" xfId="87" applyNumberFormat="1" applyFont="1" applyFill="1" applyBorder="1" applyAlignment="1">
      <alignment horizontal="center" vertical="center"/>
    </xf>
    <xf numFmtId="0" fontId="55" fillId="0" borderId="40" xfId="2" applyFont="1" applyFill="1" applyBorder="1" applyAlignment="1">
      <alignment wrapText="1"/>
    </xf>
    <xf numFmtId="169" fontId="56" fillId="0" borderId="73" xfId="87" applyNumberFormat="1" applyFont="1" applyFill="1" applyBorder="1" applyAlignment="1">
      <alignment horizontal="center" vertical="center"/>
    </xf>
    <xf numFmtId="0" fontId="55" fillId="0" borderId="40" xfId="2" applyFont="1" applyBorder="1" applyAlignment="1">
      <alignment horizontal="left" indent="2"/>
    </xf>
    <xf numFmtId="169" fontId="4" fillId="0" borderId="46" xfId="87" applyNumberFormat="1" applyFont="1" applyBorder="1" applyAlignment="1">
      <alignment horizontal="center" vertical="center"/>
    </xf>
    <xf numFmtId="169" fontId="4" fillId="0" borderId="74" xfId="87" applyNumberFormat="1" applyFont="1" applyFill="1" applyBorder="1" applyAlignment="1">
      <alignment horizontal="center" vertical="center"/>
    </xf>
    <xf numFmtId="0" fontId="55" fillId="0" borderId="47" xfId="2" applyFont="1" applyBorder="1" applyAlignment="1">
      <alignment horizontal="left"/>
    </xf>
    <xf numFmtId="169" fontId="4" fillId="0" borderId="1" xfId="87" applyNumberFormat="1" applyFont="1" applyBorder="1" applyAlignment="1">
      <alignment horizontal="center" vertical="center"/>
    </xf>
    <xf numFmtId="169" fontId="4" fillId="0" borderId="67" xfId="87" applyNumberFormat="1" applyFont="1" applyBorder="1" applyAlignment="1">
      <alignment horizontal="center" vertical="center"/>
    </xf>
    <xf numFmtId="169" fontId="18" fillId="0" borderId="72" xfId="87" applyNumberFormat="1" applyFont="1" applyBorder="1" applyAlignment="1">
      <alignment horizontal="center" vertical="center"/>
    </xf>
    <xf numFmtId="0" fontId="4" fillId="0" borderId="40" xfId="2" applyFont="1" applyBorder="1"/>
    <xf numFmtId="2" fontId="16" fillId="0" borderId="33" xfId="0" applyNumberFormat="1" applyFont="1" applyFill="1" applyBorder="1" applyAlignment="1">
      <alignment horizontal="center" textRotation="90" wrapText="1"/>
    </xf>
    <xf numFmtId="2" fontId="16" fillId="0" borderId="20" xfId="0" applyNumberFormat="1" applyFont="1" applyFill="1" applyBorder="1" applyAlignment="1">
      <alignment horizontal="center" textRotation="90" wrapText="1"/>
    </xf>
    <xf numFmtId="2" fontId="0" fillId="0" borderId="32" xfId="0" applyNumberFormat="1" applyFill="1" applyBorder="1"/>
    <xf numFmtId="164" fontId="16" fillId="0" borderId="33" xfId="0" applyNumberFormat="1" applyFont="1" applyFill="1" applyBorder="1" applyAlignment="1">
      <alignment horizontal="center" textRotation="90" wrapText="1"/>
    </xf>
    <xf numFmtId="164" fontId="16" fillId="0" borderId="20" xfId="0" applyNumberFormat="1" applyFont="1" applyFill="1" applyBorder="1" applyAlignment="1">
      <alignment horizontal="center" textRotation="90" wrapText="1"/>
    </xf>
    <xf numFmtId="164" fontId="0" fillId="0" borderId="32" xfId="0" applyNumberFormat="1" applyFill="1" applyBorder="1"/>
    <xf numFmtId="0" fontId="16" fillId="0" borderId="33" xfId="0" applyFont="1" applyFill="1" applyBorder="1" applyAlignment="1">
      <alignment horizontal="center" textRotation="90" wrapText="1"/>
    </xf>
    <xf numFmtId="0" fontId="16" fillId="0" borderId="20" xfId="0" applyFont="1" applyFill="1" applyBorder="1" applyAlignment="1">
      <alignment horizontal="center" textRotation="90" wrapText="1"/>
    </xf>
    <xf numFmtId="0" fontId="0" fillId="0" borderId="32" xfId="0" applyFill="1" applyBorder="1"/>
    <xf numFmtId="0" fontId="16" fillId="0" borderId="42" xfId="0" applyFont="1" applyFill="1" applyBorder="1" applyAlignment="1">
      <alignment horizontal="center" textRotation="90" wrapText="1"/>
    </xf>
    <xf numFmtId="0" fontId="16" fillId="0" borderId="2" xfId="0" applyFont="1" applyFill="1" applyBorder="1" applyAlignment="1">
      <alignment horizontal="center" textRotation="90" wrapText="1"/>
    </xf>
    <xf numFmtId="0" fontId="16" fillId="0" borderId="4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39" xfId="0" applyFont="1" applyFill="1" applyBorder="1" applyAlignment="1">
      <alignment horizontal="center" vertical="center" wrapText="1"/>
    </xf>
    <xf numFmtId="2" fontId="16" fillId="0" borderId="47" xfId="0" applyNumberFormat="1" applyFont="1" applyFill="1" applyBorder="1" applyAlignment="1">
      <alignment horizontal="center" vertical="center" wrapText="1"/>
    </xf>
    <xf numFmtId="2" fontId="16" fillId="0" borderId="46" xfId="0" applyNumberFormat="1" applyFont="1" applyFill="1" applyBorder="1" applyAlignment="1">
      <alignment horizontal="center" vertical="center" wrapText="1"/>
    </xf>
    <xf numFmtId="2" fontId="16" fillId="0" borderId="27" xfId="0" applyNumberFormat="1" applyFont="1" applyFill="1" applyBorder="1" applyAlignment="1">
      <alignment horizontal="center" vertical="center" wrapText="1"/>
    </xf>
    <xf numFmtId="2" fontId="16" fillId="0" borderId="38" xfId="0" applyNumberFormat="1" applyFont="1" applyFill="1" applyBorder="1" applyAlignment="1">
      <alignment horizontal="center" vertical="center" wrapText="1"/>
    </xf>
    <xf numFmtId="0" fontId="16" fillId="0" borderId="45" xfId="0" applyFont="1" applyFill="1" applyBorder="1" applyAlignment="1">
      <alignment horizontal="center" textRotation="90" wrapText="1"/>
    </xf>
    <xf numFmtId="0" fontId="16" fillId="0" borderId="37" xfId="0" applyFont="1" applyFill="1" applyBorder="1" applyAlignment="1">
      <alignment horizontal="center" textRotation="90" wrapText="1"/>
    </xf>
    <xf numFmtId="0" fontId="16" fillId="0" borderId="3" xfId="0" applyFont="1" applyFill="1" applyBorder="1" applyAlignment="1">
      <alignment horizontal="center" textRotation="90" wrapText="1"/>
    </xf>
    <xf numFmtId="3" fontId="16" fillId="0" borderId="42" xfId="0" applyNumberFormat="1" applyFont="1" applyFill="1" applyBorder="1" applyAlignment="1">
      <alignment horizontal="center" textRotation="90" wrapText="1"/>
    </xf>
    <xf numFmtId="3" fontId="16" fillId="0" borderId="20" xfId="0" applyNumberFormat="1" applyFont="1" applyFill="1" applyBorder="1" applyAlignment="1">
      <alignment horizontal="center" textRotation="90" wrapText="1"/>
    </xf>
    <xf numFmtId="3" fontId="16" fillId="0" borderId="2" xfId="0" applyNumberFormat="1" applyFont="1" applyFill="1" applyBorder="1" applyAlignment="1">
      <alignment horizontal="center" textRotation="90" wrapText="1"/>
    </xf>
    <xf numFmtId="165" fontId="16" fillId="0" borderId="42" xfId="0" applyNumberFormat="1" applyFont="1" applyFill="1" applyBorder="1" applyAlignment="1">
      <alignment horizontal="center" textRotation="90" wrapText="1"/>
    </xf>
    <xf numFmtId="165" fontId="16" fillId="0" borderId="20" xfId="0" applyNumberFormat="1" applyFont="1" applyFill="1" applyBorder="1" applyAlignment="1">
      <alignment horizontal="center" textRotation="90" wrapText="1"/>
    </xf>
    <xf numFmtId="165" fontId="16" fillId="0" borderId="2" xfId="0" applyNumberFormat="1" applyFont="1" applyFill="1" applyBorder="1" applyAlignment="1">
      <alignment horizontal="center" textRotation="90" wrapText="1"/>
    </xf>
    <xf numFmtId="0" fontId="14" fillId="0" borderId="30"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5" xfId="0" applyFont="1" applyFill="1" applyBorder="1" applyAlignment="1">
      <alignment horizontal="center" vertical="center" wrapText="1"/>
    </xf>
    <xf numFmtId="1" fontId="16" fillId="0" borderId="42" xfId="0" applyNumberFormat="1" applyFont="1" applyFill="1" applyBorder="1" applyAlignment="1">
      <alignment horizontal="center" textRotation="90" wrapText="1"/>
    </xf>
    <xf numFmtId="1" fontId="16" fillId="0" borderId="20" xfId="0" applyNumberFormat="1" applyFont="1" applyFill="1" applyBorder="1" applyAlignment="1">
      <alignment horizontal="center" textRotation="90" wrapText="1"/>
    </xf>
    <xf numFmtId="1" fontId="16" fillId="0" borderId="2" xfId="0" applyNumberFormat="1" applyFont="1" applyFill="1" applyBorder="1" applyAlignment="1">
      <alignment horizontal="center" textRotation="90" wrapText="1"/>
    </xf>
    <xf numFmtId="0" fontId="3" fillId="0" borderId="0" xfId="0" applyFont="1" applyFill="1" applyAlignment="1">
      <alignment horizontal="center"/>
    </xf>
    <xf numFmtId="0" fontId="52" fillId="0" borderId="0" xfId="0" applyFont="1" applyFill="1" applyAlignment="1">
      <alignment horizontal="center"/>
    </xf>
    <xf numFmtId="0" fontId="16" fillId="0" borderId="69" xfId="0" applyFont="1" applyFill="1" applyBorder="1" applyAlignment="1">
      <alignment horizontal="center" vertical="center" wrapText="1"/>
    </xf>
    <xf numFmtId="166" fontId="15" fillId="0" borderId="40" xfId="0" applyNumberFormat="1" applyFont="1" applyFill="1" applyBorder="1" applyAlignment="1">
      <alignment horizontal="center"/>
    </xf>
    <xf numFmtId="166" fontId="15" fillId="0" borderId="0" xfId="0" applyNumberFormat="1" applyFont="1" applyFill="1" applyAlignment="1">
      <alignment horizontal="center"/>
    </xf>
    <xf numFmtId="0" fontId="16" fillId="0" borderId="17"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70" xfId="0" applyFont="1" applyFill="1" applyBorder="1" applyAlignment="1">
      <alignment horizontal="center" vertical="center" wrapText="1"/>
    </xf>
    <xf numFmtId="0" fontId="16" fillId="0" borderId="45" xfId="0" applyFont="1" applyFill="1" applyBorder="1" applyAlignment="1">
      <alignment horizontal="center" vertical="center" wrapText="1"/>
    </xf>
    <xf numFmtId="165" fontId="16" fillId="0" borderId="33" xfId="0" applyNumberFormat="1" applyFont="1" applyFill="1" applyBorder="1" applyAlignment="1">
      <alignment horizontal="center" textRotation="90" wrapText="1"/>
    </xf>
    <xf numFmtId="165" fontId="0" fillId="0" borderId="32" xfId="0" applyNumberFormat="1" applyFill="1" applyBorder="1"/>
    <xf numFmtId="0" fontId="57" fillId="0" borderId="47" xfId="2" applyFont="1" applyBorder="1" applyAlignment="1">
      <alignment horizontal="center"/>
    </xf>
    <xf numFmtId="0" fontId="57" fillId="0" borderId="48" xfId="2" applyFont="1" applyBorder="1" applyAlignment="1">
      <alignment horizontal="center"/>
    </xf>
    <xf numFmtId="0" fontId="57" fillId="0" borderId="46" xfId="2" applyFont="1" applyBorder="1" applyAlignment="1">
      <alignment horizontal="center"/>
    </xf>
    <xf numFmtId="0" fontId="4" fillId="0" borderId="47" xfId="2" applyFont="1" applyBorder="1" applyAlignment="1">
      <alignment horizontal="center" vertical="center"/>
    </xf>
    <xf numFmtId="0" fontId="4" fillId="0" borderId="68" xfId="2" applyFont="1" applyBorder="1" applyAlignment="1">
      <alignment horizontal="center" vertical="center"/>
    </xf>
    <xf numFmtId="169" fontId="4" fillId="0" borderId="49" xfId="87" applyNumberFormat="1" applyFont="1" applyBorder="1" applyAlignment="1">
      <alignment horizontal="center" vertical="center"/>
    </xf>
    <xf numFmtId="169" fontId="4" fillId="0" borderId="69" xfId="87" applyNumberFormat="1" applyFont="1" applyBorder="1" applyAlignment="1">
      <alignment horizontal="center" vertical="center"/>
    </xf>
    <xf numFmtId="0" fontId="54" fillId="0" borderId="30" xfId="2" applyFont="1" applyBorder="1" applyAlignment="1">
      <alignment horizontal="center" vertical="center"/>
    </xf>
    <xf numFmtId="0" fontId="54" fillId="0" borderId="29" xfId="2" applyFont="1" applyBorder="1" applyAlignment="1">
      <alignment horizontal="center" vertical="center"/>
    </xf>
    <xf numFmtId="0" fontId="54" fillId="0" borderId="28" xfId="2" applyFont="1" applyBorder="1" applyAlignment="1">
      <alignment horizontal="center" vertical="center"/>
    </xf>
    <xf numFmtId="0" fontId="54" fillId="0" borderId="30" xfId="2" applyFont="1" applyFill="1" applyBorder="1" applyAlignment="1">
      <alignment horizontal="center" vertical="center"/>
    </xf>
    <xf numFmtId="0" fontId="54" fillId="0" borderId="29" xfId="2" applyFont="1" applyFill="1" applyBorder="1" applyAlignment="1">
      <alignment horizontal="center" vertical="center"/>
    </xf>
    <xf numFmtId="0" fontId="54" fillId="0" borderId="28" xfId="2" applyFont="1" applyFill="1" applyBorder="1" applyAlignment="1">
      <alignment horizontal="center" vertical="center"/>
    </xf>
  </cellXfs>
  <cellStyles count="90">
    <cellStyle name="SAPBEXaggData" xfId="3"/>
    <cellStyle name="SAPBEXaggData 2" xfId="4"/>
    <cellStyle name="SAPBEXaggData 3" xfId="5"/>
    <cellStyle name="SAPBEXaggDataEmph" xfId="6"/>
    <cellStyle name="SAPBEXaggItem" xfId="7"/>
    <cellStyle name="SAPBEXaggItem 2" xfId="8"/>
    <cellStyle name="SAPBEXaggItem 3" xfId="9"/>
    <cellStyle name="SAPBEXaggItemX" xfId="10"/>
    <cellStyle name="SAPBEXaggItemX 2" xfId="11"/>
    <cellStyle name="SAPBEXchaText" xfId="12"/>
    <cellStyle name="SAPBEXchaText 2" xfId="13"/>
    <cellStyle name="SAPBEXchaText 3" xfId="14"/>
    <cellStyle name="SAPBEXexcBad7" xfId="15"/>
    <cellStyle name="SAPBEXexcBad8" xfId="16"/>
    <cellStyle name="SAPBEXexcBad9" xfId="17"/>
    <cellStyle name="SAPBEXexcCritical4" xfId="18"/>
    <cellStyle name="SAPBEXexcCritical5" xfId="19"/>
    <cellStyle name="SAPBEXexcCritical6" xfId="20"/>
    <cellStyle name="SAPBEXexcGood1" xfId="21"/>
    <cellStyle name="SAPBEXexcGood2" xfId="22"/>
    <cellStyle name="SAPBEXexcGood3" xfId="23"/>
    <cellStyle name="SAPBEXfilterDrill" xfId="24"/>
    <cellStyle name="SAPBEXfilterItem" xfId="25"/>
    <cellStyle name="SAPBEXfilterText" xfId="26"/>
    <cellStyle name="SAPBEXformats" xfId="27"/>
    <cellStyle name="SAPBEXheaderItem" xfId="28"/>
    <cellStyle name="SAPBEXheaderText" xfId="29"/>
    <cellStyle name="SAPBEXHLevel0" xfId="30"/>
    <cellStyle name="SAPBEXHLevel0 2" xfId="31"/>
    <cellStyle name="SAPBEXHLevel0 3" xfId="32"/>
    <cellStyle name="SAPBEXHLevel0X" xfId="33"/>
    <cellStyle name="SAPBEXHLevel0X 2" xfId="34"/>
    <cellStyle name="SAPBEXHLevel0X 3" xfId="35"/>
    <cellStyle name="SAPBEXHLevel1" xfId="36"/>
    <cellStyle name="SAPBEXHLevel1 2" xfId="37"/>
    <cellStyle name="SAPBEXHLevel1 3" xfId="38"/>
    <cellStyle name="SAPBEXHLevel1X" xfId="39"/>
    <cellStyle name="SAPBEXHLevel2" xfId="40"/>
    <cellStyle name="SAPBEXHLevel2 2" xfId="41"/>
    <cellStyle name="SAPBEXHLevel2 3" xfId="42"/>
    <cellStyle name="SAPBEXHLevel2X" xfId="43"/>
    <cellStyle name="SAPBEXHLevel3" xfId="44"/>
    <cellStyle name="SAPBEXHLevel3 2" xfId="45"/>
    <cellStyle name="SAPBEXHLevel3 3" xfId="46"/>
    <cellStyle name="SAPBEXHLevel3X" xfId="47"/>
    <cellStyle name="SAPBEXinputData" xfId="48"/>
    <cellStyle name="SAPBEXresData" xfId="49"/>
    <cellStyle name="SAPBEXresDataEmph" xfId="50"/>
    <cellStyle name="SAPBEXresItem" xfId="51"/>
    <cellStyle name="SAPBEXresItemX" xfId="52"/>
    <cellStyle name="SAPBEXstdData" xfId="53"/>
    <cellStyle name="SAPBEXstdData 2" xfId="54"/>
    <cellStyle name="SAPBEXstdData 3" xfId="55"/>
    <cellStyle name="SAPBEXstdDataEmph" xfId="56"/>
    <cellStyle name="SAPBEXstdItem" xfId="57"/>
    <cellStyle name="SAPBEXstdItem 2" xfId="58"/>
    <cellStyle name="SAPBEXstdItem 3" xfId="59"/>
    <cellStyle name="SAPBEXstdItemX" xfId="60"/>
    <cellStyle name="SAPBEXtitle" xfId="61"/>
    <cellStyle name="SAPBEXunassignedItem" xfId="62"/>
    <cellStyle name="SAPBEXundefined" xfId="63"/>
    <cellStyle name="SAPBEXundefined 2" xfId="64"/>
    <cellStyle name="Sheet Title" xfId="65"/>
    <cellStyle name="Ввод  2" xfId="66"/>
    <cellStyle name="Вывод 2" xfId="67"/>
    <cellStyle name="Вычисление 2" xfId="68"/>
    <cellStyle name="Заголовок 1 2" xfId="69"/>
    <cellStyle name="Заголовок 2 2" xfId="70"/>
    <cellStyle name="Заголовок 3 2" xfId="71"/>
    <cellStyle name="Заголовок 4 2" xfId="72"/>
    <cellStyle name="Итог 2" xfId="73"/>
    <cellStyle name="Контрольная ячейка 2" xfId="74"/>
    <cellStyle name="Навигация (нечет)" xfId="75"/>
    <cellStyle name="Навигация (чет)" xfId="76"/>
    <cellStyle name="Название 2" xfId="77"/>
    <cellStyle name="Нейтральный 2" xfId="78"/>
    <cellStyle name="Обычный" xfId="0" builtinId="0"/>
    <cellStyle name="Обычный 2" xfId="2"/>
    <cellStyle name="Обычный 2 2" xfId="79"/>
    <cellStyle name="Обычный 3" xfId="80"/>
    <cellStyle name="Обычный 4" xfId="81"/>
    <cellStyle name="Обычный_доп81 перечень Евро-3" xfId="1"/>
    <cellStyle name="Плохой 2" xfId="82"/>
    <cellStyle name="Пояснение 2" xfId="83"/>
    <cellStyle name="Примечание 2" xfId="84"/>
    <cellStyle name="Связанная ячейка 2" xfId="85"/>
    <cellStyle name="Текст предупреждения 2" xfId="86"/>
    <cellStyle name="Финансовый 2" xfId="87"/>
    <cellStyle name="Финансовый 3" xfId="88"/>
    <cellStyle name="Хороший 2" xfId="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217714</xdr:colOff>
      <xdr:row>1</xdr:row>
      <xdr:rowOff>25076</xdr:rowOff>
    </xdr:from>
    <xdr:ext cx="3077016" cy="707886"/>
    <xdr:sp macro="" textlink="">
      <xdr:nvSpPr>
        <xdr:cNvPr id="2" name="TextBox 1"/>
        <xdr:cNvSpPr txBox="1"/>
      </xdr:nvSpPr>
      <xdr:spPr>
        <a:xfrm>
          <a:off x="217714" y="187001"/>
          <a:ext cx="3077016" cy="707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ru-RU" sz="1100" b="1" i="1" baseline="0">
              <a:solidFill>
                <a:srgbClr val="FF0000"/>
              </a:solidFill>
            </a:rPr>
            <a:t>ЭЛЕКТРОННАЯ ВЕРСИЯ прайс-листа сформирована на основе прайса сроком действия с 01.04.2019 с учетом всех вышедших дополнений и изменений.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209939</xdr:colOff>
      <xdr:row>0</xdr:row>
      <xdr:rowOff>194388</xdr:rowOff>
    </xdr:from>
    <xdr:ext cx="3038262" cy="1015663"/>
    <xdr:sp macro="" textlink="">
      <xdr:nvSpPr>
        <xdr:cNvPr id="2" name="TextBox 1"/>
        <xdr:cNvSpPr txBox="1"/>
      </xdr:nvSpPr>
      <xdr:spPr>
        <a:xfrm>
          <a:off x="209939" y="165813"/>
          <a:ext cx="3038262" cy="1015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ru-RU" sz="1100" b="1" i="1">
              <a:solidFill>
                <a:srgbClr val="FF0000"/>
              </a:solidFill>
            </a:rPr>
            <a:t>ЭЛЕКТРОННАЯ</a:t>
          </a:r>
          <a:r>
            <a:rPr lang="ru-RU" sz="1100" b="1" i="1" baseline="0">
              <a:solidFill>
                <a:srgbClr val="FF0000"/>
              </a:solidFill>
            </a:rPr>
            <a:t> ВЕРСИЯ</a:t>
          </a:r>
          <a:r>
            <a:rPr lang="ru-RU" sz="1100" b="1" i="1">
              <a:solidFill>
                <a:srgbClr val="FF0000"/>
              </a:solidFill>
            </a:rPr>
            <a:t> прайс-листа сформирована на</a:t>
          </a:r>
          <a:r>
            <a:rPr lang="ru-RU" sz="1100" b="1" i="1" baseline="0">
              <a:solidFill>
                <a:srgbClr val="FF0000"/>
              </a:solidFill>
            </a:rPr>
            <a:t> основе прайса сроком действия с 01.01.2019 с учетом всех вышедших дополнений и изменений. </a:t>
          </a:r>
        </a:p>
        <a:p>
          <a:pPr>
            <a:lnSpc>
              <a:spcPts val="1200"/>
            </a:lnSpc>
          </a:pPr>
          <a:r>
            <a:rPr lang="ru-RU" sz="1100" b="1" i="1" baseline="0">
              <a:solidFill>
                <a:srgbClr val="FF0000"/>
              </a:solidFill>
            </a:rPr>
            <a:t>С 01.04.2019 ЦЕНЫ на автомобили НМР </a:t>
          </a:r>
        </a:p>
        <a:p>
          <a:pPr>
            <a:lnSpc>
              <a:spcPts val="1200"/>
            </a:lnSpc>
          </a:pPr>
          <a:r>
            <a:rPr lang="ru-RU" sz="1100" b="1" i="1" baseline="0">
              <a:solidFill>
                <a:srgbClr val="FF0000"/>
              </a:solidFill>
            </a:rPr>
            <a:t>НЕ МЕНЯЛИСЬ</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36"/>
  </sheetPr>
  <dimension ref="A1:W229"/>
  <sheetViews>
    <sheetView view="pageBreakPreview" zoomScale="98" zoomScaleNormal="100" zoomScaleSheetLayoutView="98" workbookViewId="0">
      <pane xSplit="2" ySplit="5" topLeftCell="C6" activePane="bottomRight" state="frozen"/>
      <selection activeCell="G16" activeCellId="1" sqref="G12 G16"/>
      <selection pane="topRight" activeCell="G16" activeCellId="1" sqref="G12 G16"/>
      <selection pane="bottomLeft" activeCell="G16" activeCellId="1" sqref="G12 G16"/>
      <selection pane="bottomRight" activeCell="AC8" sqref="AC8"/>
    </sheetView>
  </sheetViews>
  <sheetFormatPr defaultRowHeight="12.75"/>
  <cols>
    <col min="1" max="1" width="17.5703125" style="1" customWidth="1"/>
    <col min="2" max="2" width="18" style="11" customWidth="1"/>
    <col min="3" max="4" width="11.42578125" style="10" customWidth="1"/>
    <col min="5" max="5" width="9.7109375" style="7" customWidth="1"/>
    <col min="6" max="6" width="9.7109375" style="9" customWidth="1"/>
    <col min="7" max="7" width="6.42578125" style="3" customWidth="1"/>
    <col min="8" max="8" width="4.7109375" style="8" customWidth="1"/>
    <col min="9" max="9" width="6.28515625" style="7" customWidth="1"/>
    <col min="10" max="10" width="7.42578125" style="6" customWidth="1"/>
    <col min="11" max="11" width="6.42578125" style="6" hidden="1" customWidth="1"/>
    <col min="12" max="12" width="6.85546875" style="6" customWidth="1"/>
    <col min="13" max="13" width="5.140625" style="5" customWidth="1"/>
    <col min="14" max="14" width="7.42578125" style="4" customWidth="1"/>
    <col min="15" max="15" width="7.7109375" style="3" customWidth="1"/>
    <col min="16" max="16" width="10.85546875" style="3" customWidth="1"/>
    <col min="17" max="17" width="8.28515625" style="3" customWidth="1"/>
    <col min="18" max="18" width="8.5703125" style="3" customWidth="1"/>
    <col min="19" max="19" width="53.85546875" style="2" customWidth="1"/>
    <col min="20" max="20" width="27.28515625" style="2" customWidth="1"/>
    <col min="21" max="21" width="9.140625" style="1" customWidth="1"/>
    <col min="22" max="16384" width="9.140625" style="1"/>
  </cols>
  <sheetData>
    <row r="1" spans="1:23" ht="18.75">
      <c r="B1" s="13" t="s">
        <v>246</v>
      </c>
      <c r="S1" s="190" t="s">
        <v>245</v>
      </c>
      <c r="T1" s="190"/>
    </row>
    <row r="2" spans="1:23" ht="20.25" hidden="1">
      <c r="B2" s="13">
        <v>1</v>
      </c>
      <c r="C2" s="10">
        <v>2</v>
      </c>
      <c r="D2" s="10">
        <v>2</v>
      </c>
      <c r="E2" s="7">
        <v>4</v>
      </c>
      <c r="G2" s="13">
        <v>13</v>
      </c>
      <c r="H2" s="10">
        <v>14</v>
      </c>
      <c r="I2" s="189">
        <v>15</v>
      </c>
      <c r="J2" s="7">
        <v>16</v>
      </c>
      <c r="K2" s="8">
        <v>17</v>
      </c>
      <c r="L2" s="187">
        <v>18</v>
      </c>
      <c r="M2" s="188">
        <v>19</v>
      </c>
      <c r="N2" s="8">
        <v>20</v>
      </c>
      <c r="O2" s="7">
        <v>21</v>
      </c>
      <c r="P2" s="8">
        <v>22</v>
      </c>
      <c r="Q2" s="187">
        <v>23</v>
      </c>
      <c r="R2" s="186">
        <v>24</v>
      </c>
      <c r="S2" s="13">
        <v>25</v>
      </c>
      <c r="T2" s="12"/>
      <c r="U2" s="13">
        <v>26</v>
      </c>
    </row>
    <row r="3" spans="1:23" ht="13.5" customHeight="1" thickBot="1">
      <c r="C3" s="185"/>
      <c r="S3" s="184" t="s">
        <v>244</v>
      </c>
      <c r="T3" s="183"/>
    </row>
    <row r="4" spans="1:23" s="177" customFormat="1" ht="19.899999999999999" customHeight="1">
      <c r="B4" s="301" t="s">
        <v>243</v>
      </c>
      <c r="C4" s="304" t="s">
        <v>242</v>
      </c>
      <c r="D4" s="305"/>
      <c r="E4" s="308" t="s">
        <v>241</v>
      </c>
      <c r="F4" s="309"/>
      <c r="G4" s="312" t="s">
        <v>240</v>
      </c>
      <c r="H4" s="315" t="s">
        <v>239</v>
      </c>
      <c r="I4" s="318" t="s">
        <v>238</v>
      </c>
      <c r="J4" s="333" t="s">
        <v>237</v>
      </c>
      <c r="K4" s="334"/>
      <c r="L4" s="337" t="s">
        <v>236</v>
      </c>
      <c r="M4" s="290" t="s">
        <v>235</v>
      </c>
      <c r="N4" s="293" t="s">
        <v>234</v>
      </c>
      <c r="O4" s="296" t="s">
        <v>233</v>
      </c>
      <c r="P4" s="299" t="s">
        <v>232</v>
      </c>
      <c r="Q4" s="299" t="s">
        <v>231</v>
      </c>
      <c r="R4" s="299" t="s">
        <v>230</v>
      </c>
      <c r="S4" s="330" t="s">
        <v>229</v>
      </c>
      <c r="T4" s="178"/>
    </row>
    <row r="5" spans="1:23" s="177" customFormat="1" ht="23.45" customHeight="1" thickBot="1">
      <c r="B5" s="302"/>
      <c r="C5" s="306"/>
      <c r="D5" s="307"/>
      <c r="E5" s="310"/>
      <c r="F5" s="311"/>
      <c r="G5" s="313"/>
      <c r="H5" s="316"/>
      <c r="I5" s="319"/>
      <c r="J5" s="335"/>
      <c r="K5" s="336"/>
      <c r="L5" s="338"/>
      <c r="M5" s="291"/>
      <c r="N5" s="294"/>
      <c r="O5" s="297"/>
      <c r="P5" s="297"/>
      <c r="Q5" s="297"/>
      <c r="R5" s="297"/>
      <c r="S5" s="331"/>
      <c r="T5" s="178"/>
    </row>
    <row r="6" spans="1:23" s="177" customFormat="1" ht="55.9" customHeight="1" thickBot="1">
      <c r="B6" s="303"/>
      <c r="C6" s="182" t="s">
        <v>228</v>
      </c>
      <c r="D6" s="182" t="s">
        <v>227</v>
      </c>
      <c r="E6" s="181" t="s">
        <v>226</v>
      </c>
      <c r="F6" s="180" t="s">
        <v>225</v>
      </c>
      <c r="G6" s="314"/>
      <c r="H6" s="317"/>
      <c r="I6" s="320"/>
      <c r="J6" s="179" t="s">
        <v>224</v>
      </c>
      <c r="K6" s="179" t="s">
        <v>223</v>
      </c>
      <c r="L6" s="339"/>
      <c r="M6" s="292"/>
      <c r="N6" s="295"/>
      <c r="O6" s="298"/>
      <c r="P6" s="300"/>
      <c r="Q6" s="300"/>
      <c r="R6" s="300"/>
      <c r="S6" s="332"/>
      <c r="T6" s="178"/>
    </row>
    <row r="7" spans="1:23" s="34" customFormat="1" ht="19.5" customHeight="1" thickBot="1">
      <c r="B7" s="321" t="s">
        <v>222</v>
      </c>
      <c r="C7" s="322"/>
      <c r="D7" s="322"/>
      <c r="E7" s="323"/>
      <c r="F7" s="323"/>
      <c r="G7" s="322"/>
      <c r="H7" s="322"/>
      <c r="I7" s="322"/>
      <c r="J7" s="322"/>
      <c r="K7" s="322"/>
      <c r="L7" s="322"/>
      <c r="M7" s="322"/>
      <c r="N7" s="322"/>
      <c r="O7" s="322"/>
      <c r="P7" s="322"/>
      <c r="Q7" s="322"/>
      <c r="R7" s="322"/>
      <c r="S7" s="324"/>
      <c r="T7" s="118"/>
    </row>
    <row r="8" spans="1:23" s="36" customFormat="1" ht="51" customHeight="1">
      <c r="A8" s="36" t="s">
        <v>538</v>
      </c>
      <c r="B8" s="84" t="s">
        <v>221</v>
      </c>
      <c r="C8" s="170">
        <v>2778000</v>
      </c>
      <c r="D8" s="170">
        <v>2778000</v>
      </c>
      <c r="E8" s="116">
        <v>1</v>
      </c>
      <c r="F8" s="115">
        <v>0</v>
      </c>
      <c r="G8" s="65" t="s">
        <v>267</v>
      </c>
      <c r="H8" s="64">
        <v>2</v>
      </c>
      <c r="I8" s="63">
        <v>5.94</v>
      </c>
      <c r="J8" s="61">
        <v>250</v>
      </c>
      <c r="K8" s="61"/>
      <c r="L8" s="61" t="s">
        <v>266</v>
      </c>
      <c r="M8" s="62">
        <v>4.22</v>
      </c>
      <c r="N8" s="139">
        <v>39.9</v>
      </c>
      <c r="O8" s="60">
        <v>1</v>
      </c>
      <c r="P8" s="60" t="s">
        <v>307</v>
      </c>
      <c r="Q8" s="60">
        <v>210</v>
      </c>
      <c r="R8" s="60" t="s">
        <v>308</v>
      </c>
      <c r="S8" s="59" t="s">
        <v>309</v>
      </c>
      <c r="T8" s="58"/>
      <c r="U8" s="36">
        <v>2778000</v>
      </c>
      <c r="V8" s="35">
        <v>0</v>
      </c>
      <c r="W8" s="35">
        <v>0</v>
      </c>
    </row>
    <row r="9" spans="1:23" s="36" customFormat="1" ht="51" customHeight="1">
      <c r="A9" s="36" t="s">
        <v>539</v>
      </c>
      <c r="B9" s="84" t="s">
        <v>220</v>
      </c>
      <c r="C9" s="163">
        <v>2863000</v>
      </c>
      <c r="D9" s="163">
        <v>2863000</v>
      </c>
      <c r="E9" s="55">
        <v>1</v>
      </c>
      <c r="F9" s="54">
        <v>0</v>
      </c>
      <c r="G9" s="65" t="s">
        <v>267</v>
      </c>
      <c r="H9" s="64">
        <v>2</v>
      </c>
      <c r="I9" s="63">
        <v>5.94</v>
      </c>
      <c r="J9" s="61">
        <v>250</v>
      </c>
      <c r="K9" s="61"/>
      <c r="L9" s="61" t="s">
        <v>266</v>
      </c>
      <c r="M9" s="62">
        <v>4.22</v>
      </c>
      <c r="N9" s="139">
        <v>39.9</v>
      </c>
      <c r="O9" s="60">
        <v>1</v>
      </c>
      <c r="P9" s="60" t="s">
        <v>307</v>
      </c>
      <c r="Q9" s="60">
        <v>210</v>
      </c>
      <c r="R9" s="60" t="s">
        <v>308</v>
      </c>
      <c r="S9" s="59" t="s">
        <v>310</v>
      </c>
      <c r="T9" s="58"/>
      <c r="U9" s="36">
        <v>2863000</v>
      </c>
      <c r="V9" s="36">
        <v>0</v>
      </c>
      <c r="W9" s="35">
        <v>0</v>
      </c>
    </row>
    <row r="10" spans="1:23" s="36" customFormat="1" ht="51" customHeight="1">
      <c r="A10" s="36" t="s">
        <v>540</v>
      </c>
      <c r="B10" s="84" t="s">
        <v>219</v>
      </c>
      <c r="C10" s="163">
        <v>2798000</v>
      </c>
      <c r="D10" s="163">
        <v>2798000</v>
      </c>
      <c r="E10" s="55">
        <v>1</v>
      </c>
      <c r="F10" s="54">
        <v>0</v>
      </c>
      <c r="G10" s="65" t="s">
        <v>267</v>
      </c>
      <c r="H10" s="64">
        <v>2</v>
      </c>
      <c r="I10" s="63">
        <v>5.94</v>
      </c>
      <c r="J10" s="61">
        <v>250</v>
      </c>
      <c r="K10" s="61"/>
      <c r="L10" s="61" t="s">
        <v>266</v>
      </c>
      <c r="M10" s="62">
        <v>4.22</v>
      </c>
      <c r="N10" s="139">
        <v>39.9</v>
      </c>
      <c r="O10" s="60">
        <v>1</v>
      </c>
      <c r="P10" s="60" t="s">
        <v>307</v>
      </c>
      <c r="Q10" s="60">
        <v>210</v>
      </c>
      <c r="R10" s="60" t="s">
        <v>308</v>
      </c>
      <c r="S10" s="59" t="s">
        <v>311</v>
      </c>
      <c r="T10" s="58"/>
      <c r="U10" s="36">
        <v>2798000</v>
      </c>
      <c r="V10" s="36">
        <v>0</v>
      </c>
      <c r="W10" s="35">
        <v>0</v>
      </c>
    </row>
    <row r="11" spans="1:23" s="36" customFormat="1" ht="51" customHeight="1">
      <c r="A11" s="36" t="s">
        <v>541</v>
      </c>
      <c r="B11" s="84" t="s">
        <v>218</v>
      </c>
      <c r="C11" s="163">
        <v>3410000</v>
      </c>
      <c r="D11" s="163">
        <v>3410000</v>
      </c>
      <c r="E11" s="55">
        <v>1</v>
      </c>
      <c r="F11" s="54">
        <v>0</v>
      </c>
      <c r="G11" s="65" t="s">
        <v>312</v>
      </c>
      <c r="H11" s="65">
        <v>1</v>
      </c>
      <c r="I11" s="63">
        <v>11.305</v>
      </c>
      <c r="J11" s="61">
        <v>300</v>
      </c>
      <c r="K11" s="61"/>
      <c r="L11" s="61" t="s">
        <v>313</v>
      </c>
      <c r="M11" s="62">
        <v>5.94</v>
      </c>
      <c r="N11" s="139">
        <v>27.5</v>
      </c>
      <c r="O11" s="60">
        <v>1</v>
      </c>
      <c r="P11" s="60" t="s">
        <v>314</v>
      </c>
      <c r="Q11" s="60" t="s">
        <v>315</v>
      </c>
      <c r="R11" s="60" t="s">
        <v>316</v>
      </c>
      <c r="S11" s="59" t="s">
        <v>317</v>
      </c>
      <c r="T11" s="58"/>
      <c r="U11" s="36">
        <v>3410000</v>
      </c>
      <c r="V11" s="36">
        <v>0</v>
      </c>
      <c r="W11" s="35">
        <v>0</v>
      </c>
    </row>
    <row r="12" spans="1:23" s="36" customFormat="1" ht="51" customHeight="1">
      <c r="A12" s="36" t="s">
        <v>542</v>
      </c>
      <c r="B12" s="84" t="s">
        <v>217</v>
      </c>
      <c r="C12" s="163">
        <v>3410000</v>
      </c>
      <c r="D12" s="163">
        <v>3410000</v>
      </c>
      <c r="E12" s="55">
        <v>1</v>
      </c>
      <c r="F12" s="54">
        <v>0</v>
      </c>
      <c r="G12" s="65" t="s">
        <v>312</v>
      </c>
      <c r="H12" s="65">
        <v>1</v>
      </c>
      <c r="I12" s="63">
        <v>11.895</v>
      </c>
      <c r="J12" s="61">
        <v>300</v>
      </c>
      <c r="K12" s="61"/>
      <c r="L12" s="61" t="s">
        <v>313</v>
      </c>
      <c r="M12" s="62">
        <v>7.22</v>
      </c>
      <c r="N12" s="139">
        <v>27.5</v>
      </c>
      <c r="O12" s="60">
        <v>1</v>
      </c>
      <c r="P12" s="60" t="s">
        <v>314</v>
      </c>
      <c r="Q12" s="60" t="s">
        <v>315</v>
      </c>
      <c r="R12" s="60" t="s">
        <v>316</v>
      </c>
      <c r="S12" s="59" t="s">
        <v>318</v>
      </c>
      <c r="T12" s="58"/>
      <c r="U12" s="36">
        <v>3410000</v>
      </c>
      <c r="V12" s="36">
        <v>0</v>
      </c>
      <c r="W12" s="35">
        <v>0</v>
      </c>
    </row>
    <row r="13" spans="1:23" s="36" customFormat="1" ht="51" customHeight="1">
      <c r="A13" s="36" t="s">
        <v>543</v>
      </c>
      <c r="B13" s="176" t="s">
        <v>216</v>
      </c>
      <c r="C13" s="175">
        <v>3514000</v>
      </c>
      <c r="D13" s="175">
        <v>3514000</v>
      </c>
      <c r="E13" s="55">
        <v>1</v>
      </c>
      <c r="F13" s="54">
        <v>0</v>
      </c>
      <c r="G13" s="155" t="s">
        <v>312</v>
      </c>
      <c r="H13" s="154">
        <v>1</v>
      </c>
      <c r="I13" s="153">
        <v>11.005000000000001</v>
      </c>
      <c r="J13" s="152">
        <v>300</v>
      </c>
      <c r="K13" s="152"/>
      <c r="L13" s="152" t="s">
        <v>313</v>
      </c>
      <c r="M13" s="151">
        <v>5.94</v>
      </c>
      <c r="N13" s="150">
        <v>27.5</v>
      </c>
      <c r="O13" s="149">
        <v>1</v>
      </c>
      <c r="P13" s="149" t="s">
        <v>314</v>
      </c>
      <c r="Q13" s="149" t="s">
        <v>315</v>
      </c>
      <c r="R13" s="149" t="s">
        <v>316</v>
      </c>
      <c r="S13" s="148" t="s">
        <v>319</v>
      </c>
      <c r="T13" s="58"/>
      <c r="U13" s="36">
        <v>3514000</v>
      </c>
      <c r="V13" s="36">
        <v>0</v>
      </c>
      <c r="W13" s="35">
        <v>0</v>
      </c>
    </row>
    <row r="14" spans="1:23" s="36" customFormat="1" ht="51" customHeight="1">
      <c r="A14" s="36" t="s">
        <v>544</v>
      </c>
      <c r="B14" s="84" t="s">
        <v>215</v>
      </c>
      <c r="C14" s="163">
        <v>2543000</v>
      </c>
      <c r="D14" s="163">
        <v>2543000</v>
      </c>
      <c r="E14" s="55">
        <v>1</v>
      </c>
      <c r="F14" s="54">
        <v>0</v>
      </c>
      <c r="G14" s="65" t="s">
        <v>267</v>
      </c>
      <c r="H14" s="64">
        <v>2</v>
      </c>
      <c r="I14" s="63">
        <v>8.4600000000000009</v>
      </c>
      <c r="J14" s="61">
        <v>250</v>
      </c>
      <c r="K14" s="61"/>
      <c r="L14" s="61" t="s">
        <v>266</v>
      </c>
      <c r="M14" s="62">
        <v>6.53</v>
      </c>
      <c r="N14" s="139">
        <v>9.3000000000000007</v>
      </c>
      <c r="O14" s="60" t="s">
        <v>263</v>
      </c>
      <c r="P14" s="60" t="s">
        <v>320</v>
      </c>
      <c r="Q14" s="60">
        <v>350</v>
      </c>
      <c r="R14" s="60" t="s">
        <v>263</v>
      </c>
      <c r="S14" s="59" t="s">
        <v>321</v>
      </c>
      <c r="T14" s="58"/>
      <c r="U14" s="36">
        <v>2543000</v>
      </c>
      <c r="V14" s="36">
        <v>0</v>
      </c>
      <c r="W14" s="35">
        <v>0</v>
      </c>
    </row>
    <row r="15" spans="1:23" s="36" customFormat="1" ht="51" customHeight="1">
      <c r="A15" s="36" t="s">
        <v>545</v>
      </c>
      <c r="B15" s="84" t="s">
        <v>214</v>
      </c>
      <c r="C15" s="163">
        <v>3333000</v>
      </c>
      <c r="D15" s="163">
        <v>3333000</v>
      </c>
      <c r="E15" s="55">
        <v>1</v>
      </c>
      <c r="F15" s="54">
        <v>0</v>
      </c>
      <c r="G15" s="65" t="s">
        <v>322</v>
      </c>
      <c r="H15" s="64">
        <v>1</v>
      </c>
      <c r="I15" s="63">
        <v>4.375</v>
      </c>
      <c r="J15" s="61">
        <v>285</v>
      </c>
      <c r="K15" s="61"/>
      <c r="L15" s="61" t="s">
        <v>313</v>
      </c>
      <c r="M15" s="62">
        <v>6.53</v>
      </c>
      <c r="N15" s="139">
        <v>21.7</v>
      </c>
      <c r="O15" s="60">
        <v>1</v>
      </c>
      <c r="P15" s="60" t="s">
        <v>323</v>
      </c>
      <c r="Q15" s="60" t="s">
        <v>324</v>
      </c>
      <c r="R15" s="60" t="s">
        <v>316</v>
      </c>
      <c r="S15" s="59" t="s">
        <v>325</v>
      </c>
      <c r="T15" s="58"/>
      <c r="U15" s="36">
        <v>3333000</v>
      </c>
      <c r="V15" s="36">
        <v>0</v>
      </c>
      <c r="W15" s="35">
        <v>0</v>
      </c>
    </row>
    <row r="16" spans="1:23" s="36" customFormat="1" ht="51" customHeight="1">
      <c r="A16" s="36" t="s">
        <v>546</v>
      </c>
      <c r="B16" s="84" t="s">
        <v>213</v>
      </c>
      <c r="C16" s="163">
        <v>3226000</v>
      </c>
      <c r="D16" s="163">
        <v>3226000</v>
      </c>
      <c r="E16" s="55">
        <v>1</v>
      </c>
      <c r="F16" s="54">
        <v>0</v>
      </c>
      <c r="G16" s="65" t="s">
        <v>322</v>
      </c>
      <c r="H16" s="64">
        <v>1</v>
      </c>
      <c r="I16" s="63">
        <v>4.375</v>
      </c>
      <c r="J16" s="61">
        <v>285</v>
      </c>
      <c r="K16" s="61"/>
      <c r="L16" s="61" t="s">
        <v>313</v>
      </c>
      <c r="M16" s="62">
        <v>6.53</v>
      </c>
      <c r="N16" s="139">
        <v>21.7</v>
      </c>
      <c r="O16" s="60">
        <v>1</v>
      </c>
      <c r="P16" s="60" t="s">
        <v>314</v>
      </c>
      <c r="Q16" s="60" t="s">
        <v>324</v>
      </c>
      <c r="R16" s="60" t="s">
        <v>316</v>
      </c>
      <c r="S16" s="59" t="s">
        <v>326</v>
      </c>
      <c r="T16" s="58"/>
      <c r="U16" s="36">
        <v>3226000</v>
      </c>
      <c r="V16" s="36">
        <v>0</v>
      </c>
      <c r="W16" s="35">
        <v>0</v>
      </c>
    </row>
    <row r="17" spans="1:23" s="36" customFormat="1" ht="51" customHeight="1">
      <c r="A17" s="36" t="s">
        <v>547</v>
      </c>
      <c r="B17" s="84" t="s">
        <v>212</v>
      </c>
      <c r="C17" s="163">
        <v>3336000</v>
      </c>
      <c r="D17" s="163">
        <v>3336000</v>
      </c>
      <c r="E17" s="55">
        <v>1</v>
      </c>
      <c r="F17" s="54">
        <v>0</v>
      </c>
      <c r="G17" s="65" t="s">
        <v>312</v>
      </c>
      <c r="H17" s="64">
        <v>1</v>
      </c>
      <c r="I17" s="63">
        <v>7.8150000000000004</v>
      </c>
      <c r="J17" s="61">
        <v>285</v>
      </c>
      <c r="K17" s="61"/>
      <c r="L17" s="61" t="s">
        <v>313</v>
      </c>
      <c r="M17" s="62">
        <v>5.94</v>
      </c>
      <c r="N17" s="139">
        <v>21.7</v>
      </c>
      <c r="O17" s="60">
        <v>1</v>
      </c>
      <c r="P17" s="60" t="s">
        <v>314</v>
      </c>
      <c r="Q17" s="60" t="s">
        <v>324</v>
      </c>
      <c r="R17" s="60" t="s">
        <v>316</v>
      </c>
      <c r="S17" s="59" t="s">
        <v>327</v>
      </c>
      <c r="T17" s="58"/>
      <c r="U17" s="36">
        <v>3336000</v>
      </c>
      <c r="V17" s="36">
        <v>0</v>
      </c>
      <c r="W17" s="35">
        <v>0</v>
      </c>
    </row>
    <row r="18" spans="1:23" s="36" customFormat="1" ht="51" customHeight="1">
      <c r="A18" s="36" t="s">
        <v>548</v>
      </c>
      <c r="B18" s="84" t="s">
        <v>211</v>
      </c>
      <c r="C18" s="163">
        <v>3732000</v>
      </c>
      <c r="D18" s="163">
        <v>3732000</v>
      </c>
      <c r="E18" s="55">
        <v>1</v>
      </c>
      <c r="F18" s="54">
        <v>0</v>
      </c>
      <c r="G18" s="65" t="s">
        <v>328</v>
      </c>
      <c r="H18" s="64">
        <v>2</v>
      </c>
      <c r="I18" s="63">
        <v>14.5</v>
      </c>
      <c r="J18" s="61">
        <v>300</v>
      </c>
      <c r="K18" s="61"/>
      <c r="L18" s="61" t="s">
        <v>313</v>
      </c>
      <c r="M18" s="62">
        <v>5.94</v>
      </c>
      <c r="N18" s="139">
        <v>46.6</v>
      </c>
      <c r="O18" s="60">
        <v>1</v>
      </c>
      <c r="P18" s="60" t="s">
        <v>329</v>
      </c>
      <c r="Q18" s="60">
        <v>500</v>
      </c>
      <c r="R18" s="60" t="s">
        <v>308</v>
      </c>
      <c r="S18" s="59" t="s">
        <v>330</v>
      </c>
      <c r="T18" s="58"/>
      <c r="U18" s="36">
        <v>3732000</v>
      </c>
      <c r="V18" s="36">
        <v>0</v>
      </c>
      <c r="W18" s="35">
        <v>0</v>
      </c>
    </row>
    <row r="19" spans="1:23" s="36" customFormat="1" ht="51" customHeight="1">
      <c r="A19" s="36" t="s">
        <v>549</v>
      </c>
      <c r="B19" s="84" t="s">
        <v>210</v>
      </c>
      <c r="C19" s="163">
        <v>3817000</v>
      </c>
      <c r="D19" s="163">
        <v>3817000</v>
      </c>
      <c r="E19" s="55">
        <v>1</v>
      </c>
      <c r="F19" s="54">
        <v>0</v>
      </c>
      <c r="G19" s="65" t="s">
        <v>328</v>
      </c>
      <c r="H19" s="64">
        <v>2</v>
      </c>
      <c r="I19" s="63">
        <v>14.5</v>
      </c>
      <c r="J19" s="61">
        <v>300</v>
      </c>
      <c r="K19" s="61"/>
      <c r="L19" s="61" t="s">
        <v>313</v>
      </c>
      <c r="M19" s="62">
        <v>5.94</v>
      </c>
      <c r="N19" s="139">
        <v>46.6</v>
      </c>
      <c r="O19" s="60">
        <v>1</v>
      </c>
      <c r="P19" s="60" t="s">
        <v>329</v>
      </c>
      <c r="Q19" s="60">
        <v>500</v>
      </c>
      <c r="R19" s="60" t="s">
        <v>308</v>
      </c>
      <c r="S19" s="59" t="s">
        <v>331</v>
      </c>
      <c r="T19" s="58"/>
      <c r="U19" s="36">
        <v>3817000</v>
      </c>
      <c r="V19" s="36">
        <v>0</v>
      </c>
      <c r="W19" s="35">
        <v>0</v>
      </c>
    </row>
    <row r="20" spans="1:23" s="36" customFormat="1" ht="51" customHeight="1">
      <c r="A20" s="36" t="s">
        <v>550</v>
      </c>
      <c r="B20" s="84" t="s">
        <v>209</v>
      </c>
      <c r="C20" s="163">
        <v>3732000</v>
      </c>
      <c r="D20" s="163">
        <v>3732000</v>
      </c>
      <c r="E20" s="55">
        <v>1</v>
      </c>
      <c r="F20" s="54">
        <v>0</v>
      </c>
      <c r="G20" s="65" t="s">
        <v>328</v>
      </c>
      <c r="H20" s="64">
        <v>2</v>
      </c>
      <c r="I20" s="63">
        <v>14</v>
      </c>
      <c r="J20" s="61">
        <v>300</v>
      </c>
      <c r="K20" s="61"/>
      <c r="L20" s="61" t="s">
        <v>313</v>
      </c>
      <c r="M20" s="62">
        <v>4.9800000000000004</v>
      </c>
      <c r="N20" s="139">
        <v>46.6</v>
      </c>
      <c r="O20" s="60">
        <v>1</v>
      </c>
      <c r="P20" s="60" t="s">
        <v>329</v>
      </c>
      <c r="Q20" s="60">
        <v>500</v>
      </c>
      <c r="R20" s="60" t="s">
        <v>308</v>
      </c>
      <c r="S20" s="59" t="s">
        <v>332</v>
      </c>
      <c r="T20" s="58"/>
      <c r="U20" s="36">
        <v>3732000</v>
      </c>
      <c r="V20" s="36">
        <v>0</v>
      </c>
      <c r="W20" s="35">
        <v>0</v>
      </c>
    </row>
    <row r="21" spans="1:23" s="36" customFormat="1" ht="66" customHeight="1">
      <c r="A21" s="36" t="s">
        <v>551</v>
      </c>
      <c r="B21" s="84" t="s">
        <v>208</v>
      </c>
      <c r="C21" s="163">
        <v>3810000</v>
      </c>
      <c r="D21" s="163">
        <v>3810000</v>
      </c>
      <c r="E21" s="55">
        <v>1</v>
      </c>
      <c r="F21" s="54">
        <v>0</v>
      </c>
      <c r="G21" s="65" t="s">
        <v>328</v>
      </c>
      <c r="H21" s="64">
        <v>2</v>
      </c>
      <c r="I21" s="63">
        <v>14.5</v>
      </c>
      <c r="J21" s="61">
        <v>300</v>
      </c>
      <c r="K21" s="61"/>
      <c r="L21" s="61" t="s">
        <v>313</v>
      </c>
      <c r="M21" s="62">
        <v>5.94</v>
      </c>
      <c r="N21" s="139">
        <v>46.6</v>
      </c>
      <c r="O21" s="60">
        <v>1</v>
      </c>
      <c r="P21" s="60" t="s">
        <v>329</v>
      </c>
      <c r="Q21" s="60">
        <v>500</v>
      </c>
      <c r="R21" s="60" t="s">
        <v>308</v>
      </c>
      <c r="S21" s="59" t="s">
        <v>333</v>
      </c>
      <c r="T21" s="58"/>
      <c r="U21" s="36">
        <v>3810000</v>
      </c>
      <c r="V21" s="36">
        <v>0</v>
      </c>
      <c r="W21" s="35">
        <v>0</v>
      </c>
    </row>
    <row r="22" spans="1:23" s="36" customFormat="1" ht="51" customHeight="1">
      <c r="A22" s="36" t="s">
        <v>552</v>
      </c>
      <c r="B22" s="84" t="s">
        <v>207</v>
      </c>
      <c r="C22" s="163">
        <v>3568000</v>
      </c>
      <c r="D22" s="163">
        <v>3568000</v>
      </c>
      <c r="E22" s="55">
        <v>1</v>
      </c>
      <c r="F22" s="54">
        <v>0</v>
      </c>
      <c r="G22" s="65" t="s">
        <v>328</v>
      </c>
      <c r="H22" s="64">
        <v>2</v>
      </c>
      <c r="I22" s="63">
        <v>11.574999999999999</v>
      </c>
      <c r="J22" s="61">
        <v>300</v>
      </c>
      <c r="K22" s="61"/>
      <c r="L22" s="61" t="s">
        <v>313</v>
      </c>
      <c r="M22" s="62">
        <v>5.43</v>
      </c>
      <c r="N22" s="139">
        <v>36.5</v>
      </c>
      <c r="O22" s="60">
        <v>1</v>
      </c>
      <c r="P22" s="60" t="s">
        <v>334</v>
      </c>
      <c r="Q22" s="60">
        <v>500</v>
      </c>
      <c r="R22" s="60" t="s">
        <v>308</v>
      </c>
      <c r="S22" s="59" t="s">
        <v>335</v>
      </c>
      <c r="T22" s="58"/>
      <c r="U22" s="36">
        <v>3568000</v>
      </c>
      <c r="V22" s="36">
        <v>0</v>
      </c>
      <c r="W22" s="35">
        <v>0</v>
      </c>
    </row>
    <row r="23" spans="1:23" s="36" customFormat="1" ht="79.900000000000006" customHeight="1" thickBot="1">
      <c r="A23" s="36" t="s">
        <v>553</v>
      </c>
      <c r="B23" s="84" t="s">
        <v>206</v>
      </c>
      <c r="C23" s="174">
        <v>5665000</v>
      </c>
      <c r="D23" s="174">
        <v>5665000</v>
      </c>
      <c r="E23" s="45">
        <v>1</v>
      </c>
      <c r="F23" s="44">
        <v>0</v>
      </c>
      <c r="G23" s="65" t="s">
        <v>328</v>
      </c>
      <c r="H23" s="64">
        <v>2</v>
      </c>
      <c r="I23" s="63">
        <v>14.5</v>
      </c>
      <c r="J23" s="61">
        <v>401</v>
      </c>
      <c r="K23" s="61">
        <v>401</v>
      </c>
      <c r="L23" s="61" t="s">
        <v>349</v>
      </c>
      <c r="M23" s="62">
        <v>3.7</v>
      </c>
      <c r="N23" s="139">
        <v>48.36</v>
      </c>
      <c r="O23" s="60">
        <v>1</v>
      </c>
      <c r="P23" s="60" t="s">
        <v>366</v>
      </c>
      <c r="Q23" s="60">
        <v>450</v>
      </c>
      <c r="R23" s="60" t="s">
        <v>308</v>
      </c>
      <c r="S23" s="59" t="s">
        <v>488</v>
      </c>
      <c r="T23" s="58"/>
      <c r="U23" s="36">
        <v>5665000</v>
      </c>
      <c r="V23" s="36">
        <v>0</v>
      </c>
      <c r="W23" s="35">
        <v>0</v>
      </c>
    </row>
    <row r="24" spans="1:23" s="34" customFormat="1" ht="19.5" customHeight="1" thickBot="1">
      <c r="A24" s="34" t="e">
        <v>#VALUE!</v>
      </c>
      <c r="B24" s="321" t="s">
        <v>205</v>
      </c>
      <c r="C24" s="322"/>
      <c r="D24" s="322"/>
      <c r="E24" s="323"/>
      <c r="F24" s="323"/>
      <c r="G24" s="322"/>
      <c r="H24" s="322"/>
      <c r="I24" s="322"/>
      <c r="J24" s="322"/>
      <c r="K24" s="322"/>
      <c r="L24" s="322"/>
      <c r="M24" s="322"/>
      <c r="N24" s="322"/>
      <c r="O24" s="322"/>
      <c r="P24" s="322"/>
      <c r="Q24" s="322"/>
      <c r="R24" s="322"/>
      <c r="S24" s="324"/>
      <c r="T24" s="118"/>
      <c r="V24" s="34">
        <v>0</v>
      </c>
      <c r="W24" s="35">
        <v>0</v>
      </c>
    </row>
    <row r="25" spans="1:23" s="36" customFormat="1" ht="119.45" customHeight="1" thickBot="1">
      <c r="A25" s="36" t="s">
        <v>554</v>
      </c>
      <c r="B25" s="84" t="s">
        <v>204</v>
      </c>
      <c r="C25" s="173">
        <v>5220000</v>
      </c>
      <c r="D25" s="173">
        <v>5220000</v>
      </c>
      <c r="E25" s="172">
        <v>1</v>
      </c>
      <c r="F25" s="171">
        <v>0</v>
      </c>
      <c r="G25" s="65" t="s">
        <v>328</v>
      </c>
      <c r="H25" s="64">
        <v>2</v>
      </c>
      <c r="I25" s="63">
        <v>14.5</v>
      </c>
      <c r="J25" s="61">
        <v>401</v>
      </c>
      <c r="K25" s="61">
        <v>401</v>
      </c>
      <c r="L25" s="61" t="s">
        <v>349</v>
      </c>
      <c r="M25" s="62">
        <v>3.7</v>
      </c>
      <c r="N25" s="139">
        <v>33</v>
      </c>
      <c r="O25" s="60">
        <v>1</v>
      </c>
      <c r="P25" s="60" t="s">
        <v>366</v>
      </c>
      <c r="Q25" s="60">
        <v>450</v>
      </c>
      <c r="R25" s="60" t="s">
        <v>308</v>
      </c>
      <c r="S25" s="59" t="s">
        <v>519</v>
      </c>
      <c r="T25" s="58"/>
      <c r="U25" s="36">
        <v>5220000</v>
      </c>
      <c r="V25" s="36">
        <v>0</v>
      </c>
      <c r="W25" s="35">
        <v>0</v>
      </c>
    </row>
    <row r="26" spans="1:23" s="36" customFormat="1" ht="18" customHeight="1" thickBot="1">
      <c r="A26" s="36" t="e">
        <v>#VALUE!</v>
      </c>
      <c r="B26" s="321" t="s">
        <v>203</v>
      </c>
      <c r="C26" s="322"/>
      <c r="D26" s="322"/>
      <c r="E26" s="323"/>
      <c r="F26" s="323"/>
      <c r="G26" s="322"/>
      <c r="H26" s="322"/>
      <c r="I26" s="322"/>
      <c r="J26" s="322"/>
      <c r="K26" s="322"/>
      <c r="L26" s="322"/>
      <c r="M26" s="322"/>
      <c r="N26" s="322"/>
      <c r="O26" s="322"/>
      <c r="P26" s="322"/>
      <c r="Q26" s="322"/>
      <c r="R26" s="322"/>
      <c r="S26" s="324"/>
      <c r="T26" s="118"/>
      <c r="V26" s="36">
        <v>0</v>
      </c>
      <c r="W26" s="35">
        <v>0</v>
      </c>
    </row>
    <row r="27" spans="1:23" s="36" customFormat="1" ht="38.25" customHeight="1">
      <c r="A27" s="36" t="s">
        <v>555</v>
      </c>
      <c r="B27" s="164" t="s">
        <v>202</v>
      </c>
      <c r="C27" s="170">
        <v>3433000</v>
      </c>
      <c r="D27" s="170">
        <v>3433000</v>
      </c>
      <c r="E27" s="116">
        <v>1</v>
      </c>
      <c r="F27" s="115">
        <v>0</v>
      </c>
      <c r="G27" s="65" t="s">
        <v>312</v>
      </c>
      <c r="H27" s="64">
        <v>1</v>
      </c>
      <c r="I27" s="63">
        <v>12.1</v>
      </c>
      <c r="J27" s="61">
        <v>300</v>
      </c>
      <c r="K27" s="61"/>
      <c r="L27" s="61" t="s">
        <v>313</v>
      </c>
      <c r="M27" s="62">
        <v>6.53</v>
      </c>
      <c r="N27" s="139" t="s">
        <v>263</v>
      </c>
      <c r="O27" s="60">
        <v>1</v>
      </c>
      <c r="P27" s="60" t="s">
        <v>323</v>
      </c>
      <c r="Q27" s="60" t="s">
        <v>315</v>
      </c>
      <c r="R27" s="60" t="s">
        <v>336</v>
      </c>
      <c r="S27" s="59" t="s">
        <v>337</v>
      </c>
      <c r="T27" s="58"/>
      <c r="U27" s="36">
        <v>3433000</v>
      </c>
      <c r="V27" s="36">
        <v>0</v>
      </c>
      <c r="W27" s="35">
        <v>0</v>
      </c>
    </row>
    <row r="28" spans="1:23" s="36" customFormat="1" ht="38.25" customHeight="1">
      <c r="A28" s="36" t="s">
        <v>556</v>
      </c>
      <c r="B28" s="164" t="s">
        <v>201</v>
      </c>
      <c r="C28" s="163">
        <v>3426000</v>
      </c>
      <c r="D28" s="163">
        <v>3426000</v>
      </c>
      <c r="E28" s="55">
        <v>1</v>
      </c>
      <c r="F28" s="54">
        <v>0</v>
      </c>
      <c r="G28" s="65" t="s">
        <v>312</v>
      </c>
      <c r="H28" s="64">
        <v>1</v>
      </c>
      <c r="I28" s="63">
        <v>12.2</v>
      </c>
      <c r="J28" s="61">
        <v>300</v>
      </c>
      <c r="K28" s="61"/>
      <c r="L28" s="61" t="s">
        <v>313</v>
      </c>
      <c r="M28" s="62">
        <v>6.53</v>
      </c>
      <c r="N28" s="139" t="s">
        <v>263</v>
      </c>
      <c r="O28" s="60">
        <v>1</v>
      </c>
      <c r="P28" s="60" t="s">
        <v>323</v>
      </c>
      <c r="Q28" s="60" t="s">
        <v>315</v>
      </c>
      <c r="R28" s="60" t="s">
        <v>336</v>
      </c>
      <c r="S28" s="59" t="s">
        <v>338</v>
      </c>
      <c r="T28" s="58"/>
      <c r="U28" s="36">
        <v>3426000</v>
      </c>
      <c r="V28" s="36">
        <v>0</v>
      </c>
      <c r="W28" s="35">
        <v>0</v>
      </c>
    </row>
    <row r="29" spans="1:23" s="102" customFormat="1" ht="102">
      <c r="A29" s="102" t="s">
        <v>557</v>
      </c>
      <c r="B29" s="169" t="s">
        <v>200</v>
      </c>
      <c r="C29" s="168">
        <v>3426000</v>
      </c>
      <c r="D29" s="168">
        <v>3426000</v>
      </c>
      <c r="E29" s="112">
        <v>1</v>
      </c>
      <c r="F29" s="111">
        <v>0</v>
      </c>
      <c r="G29" s="110" t="s">
        <v>312</v>
      </c>
      <c r="H29" s="109">
        <v>1</v>
      </c>
      <c r="I29" s="108">
        <v>12.2</v>
      </c>
      <c r="J29" s="106">
        <v>300</v>
      </c>
      <c r="K29" s="106"/>
      <c r="L29" s="106" t="s">
        <v>313</v>
      </c>
      <c r="M29" s="107">
        <v>6.53</v>
      </c>
      <c r="N29" s="146" t="s">
        <v>263</v>
      </c>
      <c r="O29" s="105">
        <v>1</v>
      </c>
      <c r="P29" s="105" t="s">
        <v>323</v>
      </c>
      <c r="Q29" s="105" t="s">
        <v>315</v>
      </c>
      <c r="R29" s="105" t="s">
        <v>336</v>
      </c>
      <c r="S29" s="145" t="s">
        <v>558</v>
      </c>
      <c r="T29" s="144"/>
      <c r="U29" s="102">
        <v>3426000</v>
      </c>
      <c r="V29" s="102">
        <v>0</v>
      </c>
      <c r="W29" s="35" t="e">
        <v>#N/A</v>
      </c>
    </row>
    <row r="30" spans="1:23" s="36" customFormat="1" ht="51">
      <c r="A30" s="36" t="s">
        <v>559</v>
      </c>
      <c r="B30" s="164" t="s">
        <v>199</v>
      </c>
      <c r="C30" s="163">
        <v>3454000</v>
      </c>
      <c r="D30" s="163">
        <v>3454000</v>
      </c>
      <c r="E30" s="55">
        <v>1</v>
      </c>
      <c r="F30" s="54">
        <v>0</v>
      </c>
      <c r="G30" s="65" t="s">
        <v>312</v>
      </c>
      <c r="H30" s="64">
        <v>1</v>
      </c>
      <c r="I30" s="63">
        <v>12.2</v>
      </c>
      <c r="J30" s="61">
        <v>300</v>
      </c>
      <c r="K30" s="61"/>
      <c r="L30" s="61" t="s">
        <v>313</v>
      </c>
      <c r="M30" s="62">
        <v>6.53</v>
      </c>
      <c r="N30" s="139" t="s">
        <v>263</v>
      </c>
      <c r="O30" s="60">
        <v>1</v>
      </c>
      <c r="P30" s="60" t="s">
        <v>323</v>
      </c>
      <c r="Q30" s="60" t="s">
        <v>315</v>
      </c>
      <c r="R30" s="60" t="s">
        <v>336</v>
      </c>
      <c r="S30" s="59" t="s">
        <v>339</v>
      </c>
      <c r="T30" s="58"/>
      <c r="U30" s="36">
        <v>3454000</v>
      </c>
      <c r="V30" s="36">
        <v>0</v>
      </c>
      <c r="W30" s="35">
        <v>0</v>
      </c>
    </row>
    <row r="31" spans="1:23" s="34" customFormat="1" ht="51" customHeight="1">
      <c r="A31" s="34" t="s">
        <v>560</v>
      </c>
      <c r="B31" s="67" t="s">
        <v>198</v>
      </c>
      <c r="C31" s="163">
        <v>3471000</v>
      </c>
      <c r="D31" s="163">
        <v>3471000</v>
      </c>
      <c r="E31" s="55">
        <v>1</v>
      </c>
      <c r="F31" s="54">
        <v>0</v>
      </c>
      <c r="G31" s="65" t="s">
        <v>312</v>
      </c>
      <c r="H31" s="64">
        <v>1</v>
      </c>
      <c r="I31" s="63">
        <v>12</v>
      </c>
      <c r="J31" s="61">
        <v>300</v>
      </c>
      <c r="K31" s="61"/>
      <c r="L31" s="61" t="s">
        <v>313</v>
      </c>
      <c r="M31" s="62">
        <v>6.53</v>
      </c>
      <c r="N31" s="139" t="s">
        <v>263</v>
      </c>
      <c r="O31" s="60">
        <v>1</v>
      </c>
      <c r="P31" s="60" t="s">
        <v>323</v>
      </c>
      <c r="Q31" s="60" t="s">
        <v>315</v>
      </c>
      <c r="R31" s="60" t="s">
        <v>336</v>
      </c>
      <c r="S31" s="59" t="s">
        <v>340</v>
      </c>
      <c r="T31" s="58"/>
      <c r="U31" s="36">
        <v>3471000</v>
      </c>
      <c r="V31" s="34">
        <v>0</v>
      </c>
      <c r="W31" s="35">
        <v>0</v>
      </c>
    </row>
    <row r="32" spans="1:23" s="34" customFormat="1" ht="92.45" customHeight="1">
      <c r="A32" s="34" t="s">
        <v>561</v>
      </c>
      <c r="B32" s="67" t="s">
        <v>197</v>
      </c>
      <c r="C32" s="163">
        <v>4611000</v>
      </c>
      <c r="D32" s="163">
        <v>4611000</v>
      </c>
      <c r="E32" s="55">
        <v>1</v>
      </c>
      <c r="F32" s="54">
        <v>0</v>
      </c>
      <c r="G32" s="65" t="s">
        <v>267</v>
      </c>
      <c r="H32" s="64">
        <v>2</v>
      </c>
      <c r="I32" s="63">
        <v>10.57</v>
      </c>
      <c r="J32" s="61">
        <v>428</v>
      </c>
      <c r="K32" s="61">
        <v>428</v>
      </c>
      <c r="L32" s="61" t="s">
        <v>349</v>
      </c>
      <c r="M32" s="62">
        <v>3.077</v>
      </c>
      <c r="N32" s="139" t="s">
        <v>263</v>
      </c>
      <c r="O32" s="62">
        <v>1</v>
      </c>
      <c r="P32" s="62" t="s">
        <v>489</v>
      </c>
      <c r="Q32" s="62" t="s">
        <v>490</v>
      </c>
      <c r="R32" s="61">
        <v>1150</v>
      </c>
      <c r="S32" s="165" t="s">
        <v>491</v>
      </c>
      <c r="T32" s="37"/>
      <c r="U32" s="36">
        <v>4611000</v>
      </c>
      <c r="V32" s="34">
        <v>0</v>
      </c>
      <c r="W32" s="35">
        <v>0</v>
      </c>
    </row>
    <row r="33" spans="1:23" s="34" customFormat="1" ht="79.150000000000006" customHeight="1">
      <c r="A33" s="34" t="s">
        <v>562</v>
      </c>
      <c r="B33" s="67" t="s">
        <v>196</v>
      </c>
      <c r="C33" s="163">
        <v>4265000</v>
      </c>
      <c r="D33" s="163">
        <v>4265000</v>
      </c>
      <c r="E33" s="55">
        <v>1</v>
      </c>
      <c r="F33" s="54">
        <v>0</v>
      </c>
      <c r="G33" s="65" t="s">
        <v>267</v>
      </c>
      <c r="H33" s="64">
        <v>2</v>
      </c>
      <c r="I33" s="63">
        <v>10.7</v>
      </c>
      <c r="J33" s="61">
        <v>401</v>
      </c>
      <c r="K33" s="61">
        <v>401</v>
      </c>
      <c r="L33" s="61" t="s">
        <v>349</v>
      </c>
      <c r="M33" s="62">
        <v>3.077</v>
      </c>
      <c r="N33" s="139" t="s">
        <v>263</v>
      </c>
      <c r="O33" s="62">
        <v>1</v>
      </c>
      <c r="P33" s="62" t="s">
        <v>489</v>
      </c>
      <c r="Q33" s="62" t="s">
        <v>492</v>
      </c>
      <c r="R33" s="61">
        <v>1150</v>
      </c>
      <c r="S33" s="165" t="s">
        <v>493</v>
      </c>
      <c r="T33" s="37"/>
      <c r="U33" s="36">
        <v>4265000</v>
      </c>
      <c r="V33" s="34">
        <v>0</v>
      </c>
      <c r="W33" s="35">
        <v>0</v>
      </c>
    </row>
    <row r="34" spans="1:23" s="34" customFormat="1" ht="92.45" customHeight="1">
      <c r="A34" s="34" t="s">
        <v>563</v>
      </c>
      <c r="B34" s="67" t="s">
        <v>195</v>
      </c>
      <c r="C34" s="163">
        <v>4144000</v>
      </c>
      <c r="D34" s="163">
        <v>4144000</v>
      </c>
      <c r="E34" s="55">
        <v>1</v>
      </c>
      <c r="F34" s="54">
        <v>0</v>
      </c>
      <c r="G34" s="65" t="s">
        <v>267</v>
      </c>
      <c r="H34" s="64">
        <v>2</v>
      </c>
      <c r="I34" s="63">
        <v>11.12</v>
      </c>
      <c r="J34" s="61">
        <v>401</v>
      </c>
      <c r="K34" s="61">
        <v>401</v>
      </c>
      <c r="L34" s="61" t="s">
        <v>349</v>
      </c>
      <c r="M34" s="62">
        <v>3.077</v>
      </c>
      <c r="N34" s="139" t="s">
        <v>263</v>
      </c>
      <c r="O34" s="62">
        <v>1</v>
      </c>
      <c r="P34" s="62" t="s">
        <v>489</v>
      </c>
      <c r="Q34" s="61">
        <v>450</v>
      </c>
      <c r="R34" s="61">
        <v>1150</v>
      </c>
      <c r="S34" s="165" t="s">
        <v>494</v>
      </c>
      <c r="T34" s="37"/>
      <c r="U34" s="36">
        <v>4144000</v>
      </c>
      <c r="V34" s="34">
        <v>0</v>
      </c>
      <c r="W34" s="35">
        <v>0</v>
      </c>
    </row>
    <row r="35" spans="1:23" s="34" customFormat="1" ht="79.150000000000006" customHeight="1">
      <c r="A35" s="34" t="s">
        <v>564</v>
      </c>
      <c r="B35" s="67" t="s">
        <v>194</v>
      </c>
      <c r="C35" s="163">
        <v>4266000</v>
      </c>
      <c r="D35" s="163">
        <v>4266000</v>
      </c>
      <c r="E35" s="55">
        <v>1</v>
      </c>
      <c r="F35" s="54">
        <v>0</v>
      </c>
      <c r="G35" s="65" t="s">
        <v>267</v>
      </c>
      <c r="H35" s="64">
        <v>2</v>
      </c>
      <c r="I35" s="63">
        <v>10.74</v>
      </c>
      <c r="J35" s="61">
        <v>401</v>
      </c>
      <c r="K35" s="61">
        <v>401</v>
      </c>
      <c r="L35" s="61" t="s">
        <v>349</v>
      </c>
      <c r="M35" s="62">
        <v>3.077</v>
      </c>
      <c r="N35" s="139" t="s">
        <v>263</v>
      </c>
      <c r="O35" s="62">
        <v>1</v>
      </c>
      <c r="P35" s="62" t="s">
        <v>489</v>
      </c>
      <c r="Q35" s="61">
        <v>700</v>
      </c>
      <c r="R35" s="61">
        <v>1150</v>
      </c>
      <c r="S35" s="165" t="s">
        <v>495</v>
      </c>
      <c r="T35" s="37"/>
      <c r="U35" s="36">
        <v>4266000</v>
      </c>
      <c r="V35" s="34">
        <v>0</v>
      </c>
      <c r="W35" s="35">
        <v>0</v>
      </c>
    </row>
    <row r="36" spans="1:23" s="34" customFormat="1" ht="92.45" customHeight="1">
      <c r="A36" s="34" t="s">
        <v>565</v>
      </c>
      <c r="B36" s="67" t="s">
        <v>193</v>
      </c>
      <c r="C36" s="163">
        <v>4266000</v>
      </c>
      <c r="D36" s="163">
        <v>4266000</v>
      </c>
      <c r="E36" s="55">
        <v>1</v>
      </c>
      <c r="F36" s="54">
        <v>0</v>
      </c>
      <c r="G36" s="65" t="s">
        <v>267</v>
      </c>
      <c r="H36" s="64">
        <v>2</v>
      </c>
      <c r="I36" s="63">
        <v>10.74</v>
      </c>
      <c r="J36" s="61">
        <v>401</v>
      </c>
      <c r="K36" s="61">
        <v>401</v>
      </c>
      <c r="L36" s="61" t="s">
        <v>349</v>
      </c>
      <c r="M36" s="62">
        <v>3.077</v>
      </c>
      <c r="N36" s="139" t="s">
        <v>263</v>
      </c>
      <c r="O36" s="62">
        <v>1</v>
      </c>
      <c r="P36" s="62" t="s">
        <v>489</v>
      </c>
      <c r="Q36" s="61">
        <v>700</v>
      </c>
      <c r="R36" s="61">
        <v>1150</v>
      </c>
      <c r="S36" s="165" t="s">
        <v>496</v>
      </c>
      <c r="T36" s="37"/>
      <c r="U36" s="36">
        <v>4266000</v>
      </c>
      <c r="V36" s="34">
        <v>0</v>
      </c>
      <c r="W36" s="35">
        <v>0</v>
      </c>
    </row>
    <row r="37" spans="1:23" s="34" customFormat="1" ht="79.150000000000006" customHeight="1">
      <c r="A37" s="34" t="s">
        <v>566</v>
      </c>
      <c r="B37" s="67" t="s">
        <v>192</v>
      </c>
      <c r="C37" s="163">
        <v>4301000</v>
      </c>
      <c r="D37" s="163">
        <v>4301000</v>
      </c>
      <c r="E37" s="55">
        <v>1</v>
      </c>
      <c r="F37" s="54">
        <v>0</v>
      </c>
      <c r="G37" s="65" t="s">
        <v>267</v>
      </c>
      <c r="H37" s="64">
        <v>2</v>
      </c>
      <c r="I37" s="63">
        <v>10.82</v>
      </c>
      <c r="J37" s="61">
        <v>401</v>
      </c>
      <c r="K37" s="61">
        <v>401</v>
      </c>
      <c r="L37" s="61" t="s">
        <v>497</v>
      </c>
      <c r="M37" s="62">
        <v>3.077</v>
      </c>
      <c r="N37" s="139" t="s">
        <v>263</v>
      </c>
      <c r="O37" s="62">
        <v>1</v>
      </c>
      <c r="P37" s="62" t="s">
        <v>489</v>
      </c>
      <c r="Q37" s="61">
        <v>700</v>
      </c>
      <c r="R37" s="61">
        <v>1150</v>
      </c>
      <c r="S37" s="165" t="s">
        <v>498</v>
      </c>
      <c r="T37" s="37"/>
      <c r="U37" s="36">
        <v>4301000</v>
      </c>
      <c r="V37" s="34">
        <v>0</v>
      </c>
      <c r="W37" s="35">
        <v>0</v>
      </c>
    </row>
    <row r="38" spans="1:23" s="34" customFormat="1" ht="92.45" customHeight="1">
      <c r="A38" s="34" t="s">
        <v>567</v>
      </c>
      <c r="B38" s="67" t="s">
        <v>191</v>
      </c>
      <c r="C38" s="163">
        <v>5033000</v>
      </c>
      <c r="D38" s="163">
        <v>5033000</v>
      </c>
      <c r="E38" s="55">
        <v>1</v>
      </c>
      <c r="F38" s="54">
        <v>0</v>
      </c>
      <c r="G38" s="65" t="s">
        <v>267</v>
      </c>
      <c r="H38" s="64">
        <v>2</v>
      </c>
      <c r="I38" s="63">
        <v>10.76</v>
      </c>
      <c r="J38" s="61">
        <v>401</v>
      </c>
      <c r="K38" s="61">
        <v>401</v>
      </c>
      <c r="L38" s="61" t="s">
        <v>349</v>
      </c>
      <c r="M38" s="62">
        <v>3.077</v>
      </c>
      <c r="N38" s="139" t="s">
        <v>263</v>
      </c>
      <c r="O38" s="62">
        <v>1</v>
      </c>
      <c r="P38" s="62" t="s">
        <v>489</v>
      </c>
      <c r="Q38" s="62" t="s">
        <v>499</v>
      </c>
      <c r="R38" s="61">
        <v>1150</v>
      </c>
      <c r="S38" s="165" t="s">
        <v>500</v>
      </c>
      <c r="T38" s="37"/>
      <c r="U38" s="36">
        <v>5033000</v>
      </c>
      <c r="V38" s="34">
        <v>0</v>
      </c>
      <c r="W38" s="35">
        <v>0</v>
      </c>
    </row>
    <row r="39" spans="1:23" s="101" customFormat="1" ht="92.45" customHeight="1">
      <c r="A39" s="101" t="s">
        <v>568</v>
      </c>
      <c r="B39" s="114" t="s">
        <v>190</v>
      </c>
      <c r="C39" s="168">
        <v>5033000</v>
      </c>
      <c r="D39" s="168">
        <v>5033000</v>
      </c>
      <c r="E39" s="112">
        <v>1</v>
      </c>
      <c r="F39" s="111">
        <v>0</v>
      </c>
      <c r="G39" s="110" t="s">
        <v>267</v>
      </c>
      <c r="H39" s="109">
        <v>2</v>
      </c>
      <c r="I39" s="108">
        <v>10.76</v>
      </c>
      <c r="J39" s="106">
        <v>401</v>
      </c>
      <c r="K39" s="106">
        <v>401</v>
      </c>
      <c r="L39" s="106" t="s">
        <v>349</v>
      </c>
      <c r="M39" s="107">
        <v>3.077</v>
      </c>
      <c r="N39" s="146" t="s">
        <v>263</v>
      </c>
      <c r="O39" s="107">
        <v>1</v>
      </c>
      <c r="P39" s="107" t="s">
        <v>489</v>
      </c>
      <c r="Q39" s="107" t="s">
        <v>501</v>
      </c>
      <c r="R39" s="106">
        <v>1150</v>
      </c>
      <c r="S39" s="167" t="s">
        <v>502</v>
      </c>
      <c r="T39" s="166"/>
      <c r="U39" s="102">
        <v>5033000</v>
      </c>
      <c r="V39" s="101">
        <v>0</v>
      </c>
      <c r="W39" s="35" t="e">
        <v>#N/A</v>
      </c>
    </row>
    <row r="40" spans="1:23" s="101" customFormat="1" ht="92.45" customHeight="1">
      <c r="A40" s="101" t="s">
        <v>569</v>
      </c>
      <c r="B40" s="114" t="s">
        <v>189</v>
      </c>
      <c r="C40" s="168">
        <v>5068000</v>
      </c>
      <c r="D40" s="168">
        <v>5068000</v>
      </c>
      <c r="E40" s="112">
        <v>1</v>
      </c>
      <c r="F40" s="111">
        <v>0</v>
      </c>
      <c r="G40" s="110" t="s">
        <v>267</v>
      </c>
      <c r="H40" s="109">
        <v>2</v>
      </c>
      <c r="I40" s="108">
        <v>10.76</v>
      </c>
      <c r="J40" s="106">
        <v>401</v>
      </c>
      <c r="K40" s="106">
        <v>401</v>
      </c>
      <c r="L40" s="106" t="s">
        <v>503</v>
      </c>
      <c r="M40" s="107">
        <v>3.077</v>
      </c>
      <c r="N40" s="146" t="s">
        <v>263</v>
      </c>
      <c r="O40" s="107">
        <v>1</v>
      </c>
      <c r="P40" s="107" t="s">
        <v>489</v>
      </c>
      <c r="Q40" s="107" t="s">
        <v>501</v>
      </c>
      <c r="R40" s="106">
        <v>1150</v>
      </c>
      <c r="S40" s="167" t="s">
        <v>504</v>
      </c>
      <c r="T40" s="166"/>
      <c r="U40" s="102">
        <v>5068000</v>
      </c>
      <c r="V40" s="101">
        <v>0</v>
      </c>
      <c r="W40" s="35" t="e">
        <v>#N/A</v>
      </c>
    </row>
    <row r="41" spans="1:23" s="101" customFormat="1" ht="92.45" customHeight="1">
      <c r="A41" s="101" t="s">
        <v>570</v>
      </c>
      <c r="B41" s="114" t="s">
        <v>188</v>
      </c>
      <c r="C41" s="168">
        <v>5033000</v>
      </c>
      <c r="D41" s="168">
        <v>5033000</v>
      </c>
      <c r="E41" s="112">
        <v>1</v>
      </c>
      <c r="F41" s="111">
        <v>0</v>
      </c>
      <c r="G41" s="110" t="s">
        <v>267</v>
      </c>
      <c r="H41" s="109">
        <v>2</v>
      </c>
      <c r="I41" s="108">
        <v>10.76</v>
      </c>
      <c r="J41" s="106">
        <v>401</v>
      </c>
      <c r="K41" s="106">
        <v>401</v>
      </c>
      <c r="L41" s="106" t="s">
        <v>349</v>
      </c>
      <c r="M41" s="107">
        <v>3.077</v>
      </c>
      <c r="N41" s="146" t="s">
        <v>263</v>
      </c>
      <c r="O41" s="107">
        <v>1</v>
      </c>
      <c r="P41" s="107" t="s">
        <v>489</v>
      </c>
      <c r="Q41" s="107" t="s">
        <v>501</v>
      </c>
      <c r="R41" s="106">
        <v>1150</v>
      </c>
      <c r="S41" s="167" t="s">
        <v>505</v>
      </c>
      <c r="T41" s="166"/>
      <c r="U41" s="102">
        <v>5033000</v>
      </c>
      <c r="V41" s="101">
        <v>0</v>
      </c>
      <c r="W41" s="35" t="e">
        <v>#N/A</v>
      </c>
    </row>
    <row r="42" spans="1:23" s="34" customFormat="1" ht="79.150000000000006" customHeight="1">
      <c r="A42" s="34" t="s">
        <v>571</v>
      </c>
      <c r="B42" s="67" t="s">
        <v>187</v>
      </c>
      <c r="C42" s="163">
        <v>4293000</v>
      </c>
      <c r="D42" s="163">
        <v>4293000</v>
      </c>
      <c r="E42" s="55">
        <v>1</v>
      </c>
      <c r="F42" s="54">
        <v>0</v>
      </c>
      <c r="G42" s="65" t="s">
        <v>267</v>
      </c>
      <c r="H42" s="64">
        <v>2</v>
      </c>
      <c r="I42" s="63">
        <v>10.32</v>
      </c>
      <c r="J42" s="61">
        <v>401</v>
      </c>
      <c r="K42" s="61">
        <v>401</v>
      </c>
      <c r="L42" s="61" t="s">
        <v>349</v>
      </c>
      <c r="M42" s="62">
        <v>3.077</v>
      </c>
      <c r="N42" s="139" t="s">
        <v>263</v>
      </c>
      <c r="O42" s="62">
        <v>1</v>
      </c>
      <c r="P42" s="62" t="s">
        <v>489</v>
      </c>
      <c r="Q42" s="62" t="s">
        <v>506</v>
      </c>
      <c r="R42" s="61">
        <v>1150</v>
      </c>
      <c r="S42" s="165" t="s">
        <v>507</v>
      </c>
      <c r="T42" s="37"/>
      <c r="U42" s="36">
        <v>4293000</v>
      </c>
      <c r="V42" s="34">
        <v>0</v>
      </c>
      <c r="W42" s="35">
        <v>0</v>
      </c>
    </row>
    <row r="43" spans="1:23" s="34" customFormat="1" ht="79.150000000000006" customHeight="1">
      <c r="A43" s="34" t="s">
        <v>572</v>
      </c>
      <c r="B43" s="67" t="s">
        <v>186</v>
      </c>
      <c r="C43" s="163">
        <v>4328000</v>
      </c>
      <c r="D43" s="163">
        <v>4328000</v>
      </c>
      <c r="E43" s="55">
        <v>1</v>
      </c>
      <c r="F43" s="54">
        <v>0</v>
      </c>
      <c r="G43" s="65" t="s">
        <v>267</v>
      </c>
      <c r="H43" s="64">
        <v>2</v>
      </c>
      <c r="I43" s="63">
        <v>10.4</v>
      </c>
      <c r="J43" s="61">
        <v>401</v>
      </c>
      <c r="K43" s="61">
        <v>401</v>
      </c>
      <c r="L43" s="61" t="s">
        <v>497</v>
      </c>
      <c r="M43" s="62">
        <v>3.077</v>
      </c>
      <c r="N43" s="139" t="s">
        <v>263</v>
      </c>
      <c r="O43" s="62">
        <v>1</v>
      </c>
      <c r="P43" s="62" t="s">
        <v>489</v>
      </c>
      <c r="Q43" s="62" t="s">
        <v>506</v>
      </c>
      <c r="R43" s="61">
        <v>1150</v>
      </c>
      <c r="S43" s="165" t="s">
        <v>508</v>
      </c>
      <c r="T43" s="37"/>
      <c r="U43" s="36">
        <v>4328000</v>
      </c>
      <c r="V43" s="34">
        <v>0</v>
      </c>
      <c r="W43" s="35">
        <v>0</v>
      </c>
    </row>
    <row r="44" spans="1:23" s="34" customFormat="1" ht="38.25" customHeight="1">
      <c r="A44" s="34" t="s">
        <v>573</v>
      </c>
      <c r="B44" s="67" t="s">
        <v>185</v>
      </c>
      <c r="C44" s="163">
        <v>3153000</v>
      </c>
      <c r="D44" s="163">
        <v>3153000</v>
      </c>
      <c r="E44" s="55">
        <v>1</v>
      </c>
      <c r="F44" s="54">
        <v>0</v>
      </c>
      <c r="G44" s="65" t="s">
        <v>328</v>
      </c>
      <c r="H44" s="64">
        <v>2</v>
      </c>
      <c r="I44" s="63">
        <v>15.5</v>
      </c>
      <c r="J44" s="61">
        <v>300</v>
      </c>
      <c r="K44" s="61"/>
      <c r="L44" s="61" t="s">
        <v>313</v>
      </c>
      <c r="M44" s="62">
        <v>5.94</v>
      </c>
      <c r="N44" s="139" t="s">
        <v>263</v>
      </c>
      <c r="O44" s="60">
        <v>1</v>
      </c>
      <c r="P44" s="60" t="s">
        <v>341</v>
      </c>
      <c r="Q44" s="60">
        <v>350</v>
      </c>
      <c r="R44" s="60" t="s">
        <v>342</v>
      </c>
      <c r="S44" s="59" t="s">
        <v>343</v>
      </c>
      <c r="T44" s="58"/>
      <c r="U44" s="36">
        <v>3153000</v>
      </c>
      <c r="V44" s="34">
        <v>0</v>
      </c>
      <c r="W44" s="35">
        <v>0</v>
      </c>
    </row>
    <row r="45" spans="1:23" s="34" customFormat="1" ht="38.25" customHeight="1">
      <c r="A45" s="34" t="s">
        <v>574</v>
      </c>
      <c r="B45" s="67" t="s">
        <v>184</v>
      </c>
      <c r="C45" s="163">
        <v>3238000</v>
      </c>
      <c r="D45" s="163">
        <v>3238000</v>
      </c>
      <c r="E45" s="55">
        <v>1</v>
      </c>
      <c r="F45" s="54">
        <v>0</v>
      </c>
      <c r="G45" s="65" t="s">
        <v>328</v>
      </c>
      <c r="H45" s="64">
        <v>2</v>
      </c>
      <c r="I45" s="63">
        <v>15.5</v>
      </c>
      <c r="J45" s="61">
        <v>300</v>
      </c>
      <c r="K45" s="61"/>
      <c r="L45" s="61" t="s">
        <v>313</v>
      </c>
      <c r="M45" s="62">
        <v>5.94</v>
      </c>
      <c r="N45" s="139" t="s">
        <v>263</v>
      </c>
      <c r="O45" s="60">
        <v>1</v>
      </c>
      <c r="P45" s="60" t="s">
        <v>341</v>
      </c>
      <c r="Q45" s="60">
        <v>350</v>
      </c>
      <c r="R45" s="60" t="s">
        <v>342</v>
      </c>
      <c r="S45" s="59" t="s">
        <v>343</v>
      </c>
      <c r="T45" s="58"/>
      <c r="U45" s="36">
        <v>3238000</v>
      </c>
      <c r="V45" s="34">
        <v>0</v>
      </c>
      <c r="W45" s="35">
        <v>0</v>
      </c>
    </row>
    <row r="46" spans="1:23" s="34" customFormat="1" ht="51" customHeight="1">
      <c r="A46" s="34" t="s">
        <v>575</v>
      </c>
      <c r="B46" s="67" t="s">
        <v>183</v>
      </c>
      <c r="C46" s="163">
        <v>3231000</v>
      </c>
      <c r="D46" s="163">
        <v>3231000</v>
      </c>
      <c r="E46" s="55">
        <v>1</v>
      </c>
      <c r="F46" s="54">
        <v>0</v>
      </c>
      <c r="G46" s="65" t="s">
        <v>328</v>
      </c>
      <c r="H46" s="64">
        <v>2</v>
      </c>
      <c r="I46" s="63">
        <v>15.5</v>
      </c>
      <c r="J46" s="61">
        <v>300</v>
      </c>
      <c r="K46" s="61"/>
      <c r="L46" s="61" t="s">
        <v>313</v>
      </c>
      <c r="M46" s="62">
        <v>5.43</v>
      </c>
      <c r="N46" s="139" t="s">
        <v>263</v>
      </c>
      <c r="O46" s="60">
        <v>1</v>
      </c>
      <c r="P46" s="60" t="s">
        <v>344</v>
      </c>
      <c r="Q46" s="60">
        <v>350</v>
      </c>
      <c r="R46" s="60" t="s">
        <v>345</v>
      </c>
      <c r="S46" s="59" t="s">
        <v>346</v>
      </c>
      <c r="T46" s="58"/>
      <c r="U46" s="36">
        <v>3231000</v>
      </c>
      <c r="V46" s="34">
        <v>0</v>
      </c>
      <c r="W46" s="35">
        <v>0</v>
      </c>
    </row>
    <row r="47" spans="1:23" s="34" customFormat="1" ht="38.25" customHeight="1">
      <c r="A47" s="34" t="s">
        <v>576</v>
      </c>
      <c r="B47" s="67" t="s">
        <v>182</v>
      </c>
      <c r="C47" s="163">
        <v>3163000</v>
      </c>
      <c r="D47" s="163">
        <v>3163000</v>
      </c>
      <c r="E47" s="55">
        <v>1</v>
      </c>
      <c r="F47" s="54">
        <v>0</v>
      </c>
      <c r="G47" s="65" t="s">
        <v>328</v>
      </c>
      <c r="H47" s="64">
        <v>2</v>
      </c>
      <c r="I47" s="63">
        <v>15.5</v>
      </c>
      <c r="J47" s="61">
        <v>300</v>
      </c>
      <c r="K47" s="61"/>
      <c r="L47" s="61" t="s">
        <v>313</v>
      </c>
      <c r="M47" s="62">
        <v>6.53</v>
      </c>
      <c r="N47" s="139" t="s">
        <v>263</v>
      </c>
      <c r="O47" s="60">
        <v>1</v>
      </c>
      <c r="P47" s="60" t="s">
        <v>341</v>
      </c>
      <c r="Q47" s="60">
        <v>350</v>
      </c>
      <c r="R47" s="60" t="s">
        <v>342</v>
      </c>
      <c r="S47" s="59" t="s">
        <v>347</v>
      </c>
      <c r="T47" s="58"/>
      <c r="U47" s="36">
        <v>3163000</v>
      </c>
      <c r="V47" s="34">
        <v>0</v>
      </c>
      <c r="W47" s="35">
        <v>0</v>
      </c>
    </row>
    <row r="48" spans="1:23" s="36" customFormat="1" ht="51" customHeight="1">
      <c r="A48" s="36" t="s">
        <v>577</v>
      </c>
      <c r="B48" s="164" t="s">
        <v>181</v>
      </c>
      <c r="C48" s="163">
        <v>3321000</v>
      </c>
      <c r="D48" s="163">
        <v>3321000</v>
      </c>
      <c r="E48" s="55">
        <v>1</v>
      </c>
      <c r="F48" s="54">
        <v>0</v>
      </c>
      <c r="G48" s="65" t="s">
        <v>328</v>
      </c>
      <c r="H48" s="64">
        <v>2</v>
      </c>
      <c r="I48" s="63">
        <v>15.5</v>
      </c>
      <c r="J48" s="61">
        <v>300</v>
      </c>
      <c r="K48" s="61"/>
      <c r="L48" s="61" t="s">
        <v>313</v>
      </c>
      <c r="M48" s="62">
        <v>6.53</v>
      </c>
      <c r="N48" s="139" t="s">
        <v>263</v>
      </c>
      <c r="O48" s="60">
        <v>1</v>
      </c>
      <c r="P48" s="60" t="s">
        <v>341</v>
      </c>
      <c r="Q48" s="60">
        <v>350</v>
      </c>
      <c r="R48" s="60" t="s">
        <v>342</v>
      </c>
      <c r="S48" s="59" t="s">
        <v>348</v>
      </c>
      <c r="T48" s="58"/>
      <c r="U48" s="36">
        <v>3321000</v>
      </c>
      <c r="V48" s="36">
        <v>0</v>
      </c>
      <c r="W48" s="35">
        <v>0</v>
      </c>
    </row>
    <row r="49" spans="1:23" s="36" customFormat="1" ht="79.150000000000006" customHeight="1">
      <c r="A49" s="36" t="s">
        <v>578</v>
      </c>
      <c r="B49" s="164" t="s">
        <v>180</v>
      </c>
      <c r="C49" s="163">
        <v>5130000</v>
      </c>
      <c r="D49" s="163">
        <v>5130000</v>
      </c>
      <c r="E49" s="55">
        <v>1</v>
      </c>
      <c r="F49" s="54">
        <v>0</v>
      </c>
      <c r="G49" s="65" t="s">
        <v>328</v>
      </c>
      <c r="H49" s="64">
        <v>2</v>
      </c>
      <c r="I49" s="63">
        <v>16.82</v>
      </c>
      <c r="J49" s="61">
        <v>428</v>
      </c>
      <c r="K49" s="61">
        <v>428</v>
      </c>
      <c r="L49" s="61" t="s">
        <v>349</v>
      </c>
      <c r="M49" s="62">
        <v>3.7</v>
      </c>
      <c r="N49" s="139" t="s">
        <v>413</v>
      </c>
      <c r="O49" s="60">
        <v>1</v>
      </c>
      <c r="P49" s="60" t="s">
        <v>366</v>
      </c>
      <c r="Q49" s="60" t="s">
        <v>509</v>
      </c>
      <c r="R49" s="60">
        <v>1300</v>
      </c>
      <c r="S49" s="59" t="s">
        <v>510</v>
      </c>
      <c r="T49" s="58"/>
      <c r="U49" s="36">
        <v>5130000</v>
      </c>
      <c r="V49" s="36">
        <v>0</v>
      </c>
      <c r="W49" s="35">
        <v>0</v>
      </c>
    </row>
    <row r="50" spans="1:23" s="36" customFormat="1" ht="105.6" customHeight="1">
      <c r="A50" s="36" t="s">
        <v>579</v>
      </c>
      <c r="B50" s="164" t="s">
        <v>179</v>
      </c>
      <c r="C50" s="163">
        <v>5102000</v>
      </c>
      <c r="D50" s="163">
        <v>5102000</v>
      </c>
      <c r="E50" s="55">
        <v>1</v>
      </c>
      <c r="F50" s="54">
        <v>0</v>
      </c>
      <c r="G50" s="65" t="s">
        <v>328</v>
      </c>
      <c r="H50" s="64">
        <v>2</v>
      </c>
      <c r="I50" s="63">
        <v>16.850000000000001</v>
      </c>
      <c r="J50" s="61">
        <v>401</v>
      </c>
      <c r="K50" s="61">
        <v>401</v>
      </c>
      <c r="L50" s="61" t="s">
        <v>497</v>
      </c>
      <c r="M50" s="62">
        <v>3.7</v>
      </c>
      <c r="N50" s="139" t="s">
        <v>413</v>
      </c>
      <c r="O50" s="60">
        <v>1</v>
      </c>
      <c r="P50" s="60" t="s">
        <v>366</v>
      </c>
      <c r="Q50" s="60">
        <v>400</v>
      </c>
      <c r="R50" s="60">
        <v>1300</v>
      </c>
      <c r="S50" s="59" t="s">
        <v>511</v>
      </c>
      <c r="T50" s="58"/>
      <c r="U50" s="36">
        <v>5102000</v>
      </c>
      <c r="V50" s="36">
        <v>0</v>
      </c>
      <c r="W50" s="35">
        <v>0</v>
      </c>
    </row>
    <row r="51" spans="1:23" s="36" customFormat="1" ht="92.45" customHeight="1">
      <c r="A51" s="36" t="s">
        <v>580</v>
      </c>
      <c r="B51" s="164" t="s">
        <v>178</v>
      </c>
      <c r="C51" s="163">
        <v>5022000</v>
      </c>
      <c r="D51" s="163">
        <v>5022000</v>
      </c>
      <c r="E51" s="55">
        <v>1</v>
      </c>
      <c r="F51" s="54">
        <v>0</v>
      </c>
      <c r="G51" s="65" t="s">
        <v>328</v>
      </c>
      <c r="H51" s="64">
        <v>2</v>
      </c>
      <c r="I51" s="63">
        <v>16.95</v>
      </c>
      <c r="J51" s="61">
        <v>401</v>
      </c>
      <c r="K51" s="61">
        <v>401</v>
      </c>
      <c r="L51" s="61" t="s">
        <v>497</v>
      </c>
      <c r="M51" s="62">
        <v>3.7</v>
      </c>
      <c r="N51" s="139" t="s">
        <v>413</v>
      </c>
      <c r="O51" s="60">
        <v>1</v>
      </c>
      <c r="P51" s="60" t="s">
        <v>366</v>
      </c>
      <c r="Q51" s="60">
        <v>400</v>
      </c>
      <c r="R51" s="60">
        <v>1200</v>
      </c>
      <c r="S51" s="59" t="s">
        <v>513</v>
      </c>
      <c r="T51" s="58"/>
      <c r="U51" s="36">
        <v>5022000</v>
      </c>
      <c r="V51" s="36">
        <v>0</v>
      </c>
      <c r="W51" s="35">
        <v>0</v>
      </c>
    </row>
    <row r="52" spans="1:23" s="36" customFormat="1" ht="92.45" customHeight="1">
      <c r="A52" s="36" t="s">
        <v>581</v>
      </c>
      <c r="B52" s="164" t="s">
        <v>177</v>
      </c>
      <c r="C52" s="163">
        <v>5102000</v>
      </c>
      <c r="D52" s="163">
        <v>5102000</v>
      </c>
      <c r="E52" s="55">
        <v>1</v>
      </c>
      <c r="F52" s="54">
        <v>0</v>
      </c>
      <c r="G52" s="65" t="s">
        <v>328</v>
      </c>
      <c r="H52" s="64">
        <v>2</v>
      </c>
      <c r="I52" s="63">
        <v>17.149999999999999</v>
      </c>
      <c r="J52" s="61">
        <v>401</v>
      </c>
      <c r="K52" s="61">
        <v>401</v>
      </c>
      <c r="L52" s="61" t="s">
        <v>497</v>
      </c>
      <c r="M52" s="62">
        <v>3.7</v>
      </c>
      <c r="N52" s="139" t="s">
        <v>413</v>
      </c>
      <c r="O52" s="60">
        <v>1</v>
      </c>
      <c r="P52" s="60" t="s">
        <v>366</v>
      </c>
      <c r="Q52" s="60">
        <v>400</v>
      </c>
      <c r="R52" s="60">
        <v>1200</v>
      </c>
      <c r="S52" s="59" t="s">
        <v>512</v>
      </c>
      <c r="T52" s="58"/>
      <c r="U52" s="36">
        <v>5102000</v>
      </c>
      <c r="V52" s="36">
        <v>0</v>
      </c>
      <c r="W52" s="35">
        <v>0</v>
      </c>
    </row>
    <row r="53" spans="1:23" s="36" customFormat="1" ht="92.45" customHeight="1">
      <c r="A53" s="36" t="s">
        <v>582</v>
      </c>
      <c r="B53" s="164" t="s">
        <v>176</v>
      </c>
      <c r="C53" s="163">
        <v>5022000</v>
      </c>
      <c r="D53" s="163">
        <v>5022000</v>
      </c>
      <c r="E53" s="55">
        <v>1</v>
      </c>
      <c r="F53" s="54">
        <v>0</v>
      </c>
      <c r="G53" s="65" t="s">
        <v>514</v>
      </c>
      <c r="H53" s="64">
        <v>2</v>
      </c>
      <c r="I53" s="63">
        <v>17.16</v>
      </c>
      <c r="J53" s="61">
        <v>401</v>
      </c>
      <c r="K53" s="61">
        <v>401</v>
      </c>
      <c r="L53" s="61" t="s">
        <v>349</v>
      </c>
      <c r="M53" s="62">
        <v>3.077</v>
      </c>
      <c r="N53" s="139" t="s">
        <v>263</v>
      </c>
      <c r="O53" s="60">
        <v>1</v>
      </c>
      <c r="P53" s="60" t="s">
        <v>489</v>
      </c>
      <c r="Q53" s="60">
        <v>500</v>
      </c>
      <c r="R53" s="60">
        <v>1150</v>
      </c>
      <c r="S53" s="59" t="s">
        <v>515</v>
      </c>
      <c r="T53" s="58"/>
      <c r="U53" s="36">
        <v>5022000</v>
      </c>
      <c r="V53" s="36">
        <v>0</v>
      </c>
      <c r="W53" s="35">
        <v>0</v>
      </c>
    </row>
    <row r="54" spans="1:23" s="36" customFormat="1" ht="79.150000000000006" customHeight="1">
      <c r="A54" s="36" t="s">
        <v>583</v>
      </c>
      <c r="B54" s="164" t="s">
        <v>175</v>
      </c>
      <c r="C54" s="163">
        <v>4946000</v>
      </c>
      <c r="D54" s="163">
        <v>4946000</v>
      </c>
      <c r="E54" s="55">
        <v>1</v>
      </c>
      <c r="F54" s="54">
        <v>0</v>
      </c>
      <c r="G54" s="65" t="s">
        <v>514</v>
      </c>
      <c r="H54" s="64">
        <v>2</v>
      </c>
      <c r="I54" s="63">
        <v>17.16</v>
      </c>
      <c r="J54" s="61">
        <v>401</v>
      </c>
      <c r="K54" s="61">
        <v>401</v>
      </c>
      <c r="L54" s="61" t="s">
        <v>349</v>
      </c>
      <c r="M54" s="62">
        <v>3.077</v>
      </c>
      <c r="N54" s="139" t="s">
        <v>263</v>
      </c>
      <c r="O54" s="60">
        <v>1</v>
      </c>
      <c r="P54" s="60" t="s">
        <v>489</v>
      </c>
      <c r="Q54" s="60">
        <v>500</v>
      </c>
      <c r="R54" s="60">
        <v>1150</v>
      </c>
      <c r="S54" s="59" t="s">
        <v>515</v>
      </c>
      <c r="T54" s="58"/>
      <c r="U54" s="36">
        <v>4946000</v>
      </c>
      <c r="V54" s="36">
        <v>0</v>
      </c>
      <c r="W54" s="35">
        <v>0</v>
      </c>
    </row>
    <row r="55" spans="1:23" s="36" customFormat="1" ht="79.150000000000006" customHeight="1">
      <c r="A55" s="36" t="s">
        <v>584</v>
      </c>
      <c r="B55" s="164" t="s">
        <v>174</v>
      </c>
      <c r="C55" s="163">
        <v>4981000</v>
      </c>
      <c r="D55" s="163">
        <v>4981000</v>
      </c>
      <c r="E55" s="55">
        <v>1</v>
      </c>
      <c r="F55" s="54">
        <v>0</v>
      </c>
      <c r="G55" s="65" t="s">
        <v>514</v>
      </c>
      <c r="H55" s="64">
        <v>2</v>
      </c>
      <c r="I55" s="63">
        <v>17.16</v>
      </c>
      <c r="J55" s="61">
        <v>401</v>
      </c>
      <c r="K55" s="61">
        <v>401</v>
      </c>
      <c r="L55" s="61" t="s">
        <v>497</v>
      </c>
      <c r="M55" s="62">
        <v>3.077</v>
      </c>
      <c r="N55" s="139" t="s">
        <v>263</v>
      </c>
      <c r="O55" s="60">
        <v>1</v>
      </c>
      <c r="P55" s="60" t="s">
        <v>489</v>
      </c>
      <c r="Q55" s="60">
        <v>500</v>
      </c>
      <c r="R55" s="60">
        <v>1150</v>
      </c>
      <c r="S55" s="59" t="s">
        <v>516</v>
      </c>
      <c r="T55" s="58"/>
      <c r="U55" s="36">
        <v>4981000</v>
      </c>
      <c r="V55" s="36">
        <v>0</v>
      </c>
      <c r="W55" s="35">
        <v>0</v>
      </c>
    </row>
    <row r="56" spans="1:23" s="34" customFormat="1" ht="63.75" customHeight="1">
      <c r="A56" s="34" t="s">
        <v>585</v>
      </c>
      <c r="B56" s="57" t="s">
        <v>173</v>
      </c>
      <c r="C56" s="163">
        <v>4665000</v>
      </c>
      <c r="D56" s="163">
        <v>4665000</v>
      </c>
      <c r="E56" s="55">
        <v>1</v>
      </c>
      <c r="F56" s="54">
        <v>0</v>
      </c>
      <c r="G56" s="53" t="s">
        <v>312</v>
      </c>
      <c r="H56" s="52">
        <v>2</v>
      </c>
      <c r="I56" s="51">
        <v>22.074999999999999</v>
      </c>
      <c r="J56" s="50">
        <v>400</v>
      </c>
      <c r="K56" s="50"/>
      <c r="L56" s="50" t="s">
        <v>349</v>
      </c>
      <c r="M56" s="49">
        <v>5.1100000000000003</v>
      </c>
      <c r="N56" s="162" t="s">
        <v>263</v>
      </c>
      <c r="O56" s="161">
        <v>1</v>
      </c>
      <c r="P56" s="161" t="s">
        <v>350</v>
      </c>
      <c r="Q56" s="161">
        <v>550</v>
      </c>
      <c r="R56" s="161" t="s">
        <v>351</v>
      </c>
      <c r="S56" s="160" t="s">
        <v>352</v>
      </c>
      <c r="T56" s="58"/>
      <c r="U56" s="36">
        <v>4665000</v>
      </c>
      <c r="V56" s="34">
        <v>0</v>
      </c>
      <c r="W56" s="35">
        <v>0</v>
      </c>
    </row>
    <row r="57" spans="1:23" s="34" customFormat="1" ht="63.75" customHeight="1">
      <c r="A57" s="34" t="s">
        <v>586</v>
      </c>
      <c r="B57" s="57" t="s">
        <v>172</v>
      </c>
      <c r="C57" s="163">
        <v>4698000</v>
      </c>
      <c r="D57" s="163">
        <v>4698000</v>
      </c>
      <c r="E57" s="55">
        <v>1</v>
      </c>
      <c r="F57" s="54">
        <v>0</v>
      </c>
      <c r="G57" s="53" t="s">
        <v>312</v>
      </c>
      <c r="H57" s="52">
        <v>2</v>
      </c>
      <c r="I57" s="51">
        <v>21.574999999999999</v>
      </c>
      <c r="J57" s="50">
        <v>400</v>
      </c>
      <c r="K57" s="50"/>
      <c r="L57" s="50" t="s">
        <v>349</v>
      </c>
      <c r="M57" s="49">
        <v>5.1429999999999998</v>
      </c>
      <c r="N57" s="162" t="s">
        <v>263</v>
      </c>
      <c r="O57" s="161">
        <v>1</v>
      </c>
      <c r="P57" s="161" t="s">
        <v>350</v>
      </c>
      <c r="Q57" s="161">
        <v>550</v>
      </c>
      <c r="R57" s="161" t="s">
        <v>353</v>
      </c>
      <c r="S57" s="160" t="s">
        <v>354</v>
      </c>
      <c r="T57" s="58"/>
      <c r="U57" s="36">
        <v>4698000</v>
      </c>
      <c r="V57" s="34">
        <v>0</v>
      </c>
      <c r="W57" s="35">
        <v>0</v>
      </c>
    </row>
    <row r="58" spans="1:23" s="34" customFormat="1" ht="63.75" customHeight="1">
      <c r="A58" s="34" t="s">
        <v>587</v>
      </c>
      <c r="B58" s="57" t="s">
        <v>171</v>
      </c>
      <c r="C58" s="163">
        <v>4983000</v>
      </c>
      <c r="D58" s="163">
        <v>4983000</v>
      </c>
      <c r="E58" s="55">
        <v>1</v>
      </c>
      <c r="F58" s="54">
        <v>0</v>
      </c>
      <c r="G58" s="53" t="s">
        <v>312</v>
      </c>
      <c r="H58" s="52">
        <v>1</v>
      </c>
      <c r="I58" s="51">
        <v>17.074999999999999</v>
      </c>
      <c r="J58" s="50">
        <v>400</v>
      </c>
      <c r="K58" s="50"/>
      <c r="L58" s="50" t="s">
        <v>349</v>
      </c>
      <c r="M58" s="49">
        <v>6.88</v>
      </c>
      <c r="N58" s="162" t="s">
        <v>263</v>
      </c>
      <c r="O58" s="161">
        <v>1</v>
      </c>
      <c r="P58" s="161" t="s">
        <v>355</v>
      </c>
      <c r="Q58" s="161">
        <v>350</v>
      </c>
      <c r="R58" s="161" t="s">
        <v>356</v>
      </c>
      <c r="S58" s="160" t="s">
        <v>357</v>
      </c>
      <c r="T58" s="58"/>
      <c r="U58" s="36">
        <v>4983000</v>
      </c>
      <c r="V58" s="34">
        <v>0</v>
      </c>
      <c r="W58" s="35">
        <v>0</v>
      </c>
    </row>
    <row r="59" spans="1:23" s="34" customFormat="1" ht="53.45" customHeight="1" thickBot="1">
      <c r="A59" s="34" t="s">
        <v>588</v>
      </c>
      <c r="B59" s="67" t="s">
        <v>170</v>
      </c>
      <c r="C59" s="159">
        <v>5365000</v>
      </c>
      <c r="D59" s="159">
        <v>5365000</v>
      </c>
      <c r="E59" s="45">
        <v>1</v>
      </c>
      <c r="F59" s="44">
        <v>0</v>
      </c>
      <c r="G59" s="65" t="s">
        <v>328</v>
      </c>
      <c r="H59" s="64">
        <v>2</v>
      </c>
      <c r="I59" s="63">
        <v>23.225000000000001</v>
      </c>
      <c r="J59" s="61">
        <v>428</v>
      </c>
      <c r="K59" s="61">
        <v>428</v>
      </c>
      <c r="L59" s="61" t="s">
        <v>349</v>
      </c>
      <c r="M59" s="62">
        <v>5.1100000000000003</v>
      </c>
      <c r="N59" s="139" t="s">
        <v>413</v>
      </c>
      <c r="O59" s="60">
        <v>1</v>
      </c>
      <c r="P59" s="60" t="s">
        <v>366</v>
      </c>
      <c r="Q59" s="60" t="s">
        <v>509</v>
      </c>
      <c r="R59" s="60" t="s">
        <v>517</v>
      </c>
      <c r="S59" s="59" t="s">
        <v>518</v>
      </c>
      <c r="T59" s="58"/>
      <c r="U59" s="36">
        <v>5365000</v>
      </c>
      <c r="V59" s="34">
        <v>0</v>
      </c>
      <c r="W59" s="35">
        <v>0</v>
      </c>
    </row>
    <row r="60" spans="1:23" s="36" customFormat="1" ht="18.75" customHeight="1" thickBot="1">
      <c r="A60" s="36" t="e">
        <v>#VALUE!</v>
      </c>
      <c r="B60" s="321" t="s">
        <v>169</v>
      </c>
      <c r="C60" s="322"/>
      <c r="D60" s="322"/>
      <c r="E60" s="323"/>
      <c r="F60" s="323"/>
      <c r="G60" s="322"/>
      <c r="H60" s="322"/>
      <c r="I60" s="322"/>
      <c r="J60" s="322"/>
      <c r="K60" s="322"/>
      <c r="L60" s="322"/>
      <c r="M60" s="322"/>
      <c r="N60" s="322"/>
      <c r="O60" s="322"/>
      <c r="P60" s="322"/>
      <c r="Q60" s="322"/>
      <c r="R60" s="322"/>
      <c r="S60" s="324"/>
      <c r="T60" s="118"/>
      <c r="V60" s="36">
        <v>0</v>
      </c>
      <c r="W60" s="35">
        <v>0</v>
      </c>
    </row>
    <row r="61" spans="1:23" s="36" customFormat="1" ht="52.9" customHeight="1">
      <c r="A61" s="36" t="s">
        <v>589</v>
      </c>
      <c r="B61" s="67" t="s">
        <v>168</v>
      </c>
      <c r="C61" s="158">
        <v>3501000</v>
      </c>
      <c r="D61" s="158">
        <v>3501000</v>
      </c>
      <c r="E61" s="116">
        <v>1</v>
      </c>
      <c r="F61" s="115">
        <v>0</v>
      </c>
      <c r="G61" s="65" t="s">
        <v>312</v>
      </c>
      <c r="H61" s="64">
        <v>1</v>
      </c>
      <c r="I61" s="63">
        <v>9.5</v>
      </c>
      <c r="J61" s="61">
        <v>300</v>
      </c>
      <c r="K61" s="61">
        <v>300</v>
      </c>
      <c r="L61" s="61" t="s">
        <v>313</v>
      </c>
      <c r="M61" s="62">
        <v>5.94</v>
      </c>
      <c r="N61" s="139">
        <v>6.6</v>
      </c>
      <c r="O61" s="60" t="s">
        <v>263</v>
      </c>
      <c r="P61" s="60" t="s">
        <v>314</v>
      </c>
      <c r="Q61" s="60">
        <v>350</v>
      </c>
      <c r="R61" s="60" t="s">
        <v>316</v>
      </c>
      <c r="S61" s="59" t="s">
        <v>358</v>
      </c>
      <c r="T61" s="58"/>
      <c r="U61" s="36">
        <v>3501000</v>
      </c>
      <c r="V61" s="36">
        <v>0</v>
      </c>
      <c r="W61" s="35">
        <v>0</v>
      </c>
    </row>
    <row r="62" spans="1:23" s="36" customFormat="1" ht="38.25" customHeight="1">
      <c r="A62" s="36" t="s">
        <v>590</v>
      </c>
      <c r="B62" s="157" t="s">
        <v>167</v>
      </c>
      <c r="C62" s="156">
        <v>2662000</v>
      </c>
      <c r="D62" s="156">
        <v>2662000</v>
      </c>
      <c r="E62" s="55">
        <v>1</v>
      </c>
      <c r="F62" s="54">
        <v>0</v>
      </c>
      <c r="G62" s="155" t="s">
        <v>267</v>
      </c>
      <c r="H62" s="154">
        <v>2</v>
      </c>
      <c r="I62" s="153">
        <v>7.5750000000000002</v>
      </c>
      <c r="J62" s="152">
        <v>250</v>
      </c>
      <c r="K62" s="152"/>
      <c r="L62" s="152" t="s">
        <v>266</v>
      </c>
      <c r="M62" s="151">
        <v>6.53</v>
      </c>
      <c r="N62" s="150">
        <v>6</v>
      </c>
      <c r="O62" s="149" t="s">
        <v>265</v>
      </c>
      <c r="P62" s="149" t="s">
        <v>334</v>
      </c>
      <c r="Q62" s="149">
        <v>210</v>
      </c>
      <c r="R62" s="149" t="s">
        <v>263</v>
      </c>
      <c r="S62" s="148" t="s">
        <v>364</v>
      </c>
      <c r="T62" s="58"/>
      <c r="U62" s="36">
        <v>2662000</v>
      </c>
      <c r="V62" s="36">
        <v>0</v>
      </c>
      <c r="W62" s="35">
        <v>0</v>
      </c>
    </row>
    <row r="63" spans="1:23" s="36" customFormat="1" ht="38.25" customHeight="1">
      <c r="A63" s="36" t="s">
        <v>591</v>
      </c>
      <c r="B63" s="67" t="s">
        <v>166</v>
      </c>
      <c r="C63" s="98">
        <v>2747000</v>
      </c>
      <c r="D63" s="98">
        <v>2747000</v>
      </c>
      <c r="E63" s="55">
        <v>1</v>
      </c>
      <c r="F63" s="54">
        <v>0</v>
      </c>
      <c r="G63" s="65" t="s">
        <v>267</v>
      </c>
      <c r="H63" s="64">
        <v>2</v>
      </c>
      <c r="I63" s="63">
        <v>7.5750000000000002</v>
      </c>
      <c r="J63" s="61">
        <v>250</v>
      </c>
      <c r="K63" s="61"/>
      <c r="L63" s="61" t="s">
        <v>266</v>
      </c>
      <c r="M63" s="62">
        <v>6.53</v>
      </c>
      <c r="N63" s="139">
        <v>6</v>
      </c>
      <c r="O63" s="60" t="s">
        <v>265</v>
      </c>
      <c r="P63" s="60" t="s">
        <v>334</v>
      </c>
      <c r="Q63" s="60">
        <v>210</v>
      </c>
      <c r="R63" s="60" t="s">
        <v>263</v>
      </c>
      <c r="S63" s="59" t="s">
        <v>365</v>
      </c>
      <c r="T63" s="58"/>
      <c r="U63" s="36">
        <v>2747000</v>
      </c>
      <c r="V63" s="36">
        <v>0</v>
      </c>
      <c r="W63" s="35">
        <v>0</v>
      </c>
    </row>
    <row r="64" spans="1:23" s="36" customFormat="1" ht="38.25" customHeight="1">
      <c r="A64" s="36" t="s">
        <v>592</v>
      </c>
      <c r="B64" s="67" t="s">
        <v>165</v>
      </c>
      <c r="C64" s="98">
        <v>3566000</v>
      </c>
      <c r="D64" s="98">
        <v>3566000</v>
      </c>
      <c r="E64" s="55">
        <v>1</v>
      </c>
      <c r="F64" s="54">
        <v>0</v>
      </c>
      <c r="G64" s="65" t="s">
        <v>328</v>
      </c>
      <c r="H64" s="64">
        <v>2</v>
      </c>
      <c r="I64" s="63">
        <v>12</v>
      </c>
      <c r="J64" s="61">
        <v>300</v>
      </c>
      <c r="K64" s="61"/>
      <c r="L64" s="61" t="s">
        <v>313</v>
      </c>
      <c r="M64" s="62">
        <v>5.94</v>
      </c>
      <c r="N64" s="139">
        <v>15.2</v>
      </c>
      <c r="O64" s="60">
        <v>1</v>
      </c>
      <c r="P64" s="60" t="s">
        <v>359</v>
      </c>
      <c r="Q64" s="60">
        <v>500</v>
      </c>
      <c r="R64" s="60" t="s">
        <v>308</v>
      </c>
      <c r="S64" s="59" t="s">
        <v>360</v>
      </c>
      <c r="T64" s="58"/>
      <c r="U64" s="36">
        <v>3566000</v>
      </c>
      <c r="V64" s="36">
        <v>0</v>
      </c>
      <c r="W64" s="35">
        <v>0</v>
      </c>
    </row>
    <row r="65" spans="1:23" s="36" customFormat="1" ht="51" customHeight="1">
      <c r="A65" s="36" t="s">
        <v>593</v>
      </c>
      <c r="B65" s="67" t="s">
        <v>164</v>
      </c>
      <c r="C65" s="98">
        <v>3566000</v>
      </c>
      <c r="D65" s="98">
        <v>3566000</v>
      </c>
      <c r="E65" s="55">
        <v>1</v>
      </c>
      <c r="F65" s="54">
        <v>0</v>
      </c>
      <c r="G65" s="65" t="s">
        <v>328</v>
      </c>
      <c r="H65" s="64">
        <v>2</v>
      </c>
      <c r="I65" s="63">
        <v>11.5</v>
      </c>
      <c r="J65" s="61">
        <v>300</v>
      </c>
      <c r="K65" s="61"/>
      <c r="L65" s="61" t="s">
        <v>313</v>
      </c>
      <c r="M65" s="62">
        <v>4.9800000000000004</v>
      </c>
      <c r="N65" s="139">
        <v>15.2</v>
      </c>
      <c r="O65" s="60">
        <v>1</v>
      </c>
      <c r="P65" s="60" t="s">
        <v>329</v>
      </c>
      <c r="Q65" s="60">
        <v>500</v>
      </c>
      <c r="R65" s="60" t="s">
        <v>308</v>
      </c>
      <c r="S65" s="59" t="s">
        <v>361</v>
      </c>
      <c r="T65" s="58"/>
      <c r="U65" s="36">
        <v>3566000</v>
      </c>
      <c r="V65" s="36">
        <v>0</v>
      </c>
      <c r="W65" s="35">
        <v>0</v>
      </c>
    </row>
    <row r="66" spans="1:23" s="102" customFormat="1" ht="89.25">
      <c r="A66" s="102" t="s">
        <v>594</v>
      </c>
      <c r="B66" s="114" t="s">
        <v>163</v>
      </c>
      <c r="C66" s="147">
        <v>3632000</v>
      </c>
      <c r="D66" s="147">
        <v>3632000</v>
      </c>
      <c r="E66" s="112">
        <v>1</v>
      </c>
      <c r="F66" s="111">
        <v>0</v>
      </c>
      <c r="G66" s="110" t="s">
        <v>328</v>
      </c>
      <c r="H66" s="109">
        <v>2</v>
      </c>
      <c r="I66" s="108">
        <v>11.5</v>
      </c>
      <c r="J66" s="106">
        <v>300</v>
      </c>
      <c r="K66" s="106"/>
      <c r="L66" s="106" t="s">
        <v>313</v>
      </c>
      <c r="M66" s="107">
        <v>4.9800000000000004</v>
      </c>
      <c r="N66" s="146">
        <v>15.2</v>
      </c>
      <c r="O66" s="105">
        <v>1</v>
      </c>
      <c r="P66" s="105" t="s">
        <v>329</v>
      </c>
      <c r="Q66" s="105">
        <v>500</v>
      </c>
      <c r="R66" s="105" t="s">
        <v>308</v>
      </c>
      <c r="S66" s="145" t="s">
        <v>362</v>
      </c>
      <c r="T66" s="144"/>
      <c r="U66" s="102">
        <v>3632000</v>
      </c>
      <c r="V66" s="102">
        <v>0</v>
      </c>
      <c r="W66" s="35" t="e">
        <v>#N/A</v>
      </c>
    </row>
    <row r="67" spans="1:23" s="36" customFormat="1" ht="38.25" customHeight="1">
      <c r="A67" s="36" t="s">
        <v>595</v>
      </c>
      <c r="B67" s="67" t="s">
        <v>162</v>
      </c>
      <c r="C67" s="98">
        <v>4112000</v>
      </c>
      <c r="D67" s="98">
        <v>4112000</v>
      </c>
      <c r="E67" s="55">
        <v>1</v>
      </c>
      <c r="F67" s="54">
        <v>0</v>
      </c>
      <c r="G67" s="65" t="s">
        <v>328</v>
      </c>
      <c r="H67" s="64">
        <v>2</v>
      </c>
      <c r="I67" s="63">
        <v>14.5</v>
      </c>
      <c r="J67" s="61">
        <v>300</v>
      </c>
      <c r="K67" s="61"/>
      <c r="L67" s="61" t="s">
        <v>313</v>
      </c>
      <c r="M67" s="62">
        <v>5.94</v>
      </c>
      <c r="N67" s="139">
        <v>19</v>
      </c>
      <c r="O67" s="60">
        <v>1</v>
      </c>
      <c r="P67" s="60" t="s">
        <v>359</v>
      </c>
      <c r="Q67" s="60">
        <v>350</v>
      </c>
      <c r="R67" s="60" t="s">
        <v>308</v>
      </c>
      <c r="S67" s="59" t="s">
        <v>363</v>
      </c>
      <c r="T67" s="58"/>
      <c r="U67" s="36">
        <v>4112000</v>
      </c>
      <c r="V67" s="36">
        <v>0</v>
      </c>
      <c r="W67" s="35">
        <v>0</v>
      </c>
    </row>
    <row r="68" spans="1:23" s="138" customFormat="1" ht="38.25" customHeight="1">
      <c r="A68" s="138" t="s">
        <v>596</v>
      </c>
      <c r="B68" s="67" t="s">
        <v>161</v>
      </c>
      <c r="C68" s="98">
        <v>2932000</v>
      </c>
      <c r="D68" s="98">
        <v>2932000</v>
      </c>
      <c r="E68" s="55">
        <v>1</v>
      </c>
      <c r="F68" s="54">
        <v>0</v>
      </c>
      <c r="G68" s="65" t="s">
        <v>267</v>
      </c>
      <c r="H68" s="64">
        <v>2</v>
      </c>
      <c r="I68" s="63">
        <v>11.945</v>
      </c>
      <c r="J68" s="61">
        <v>300</v>
      </c>
      <c r="K68" s="61"/>
      <c r="L68" s="61" t="s">
        <v>313</v>
      </c>
      <c r="M68" s="62">
        <v>6.33</v>
      </c>
      <c r="N68" s="139">
        <v>6.5</v>
      </c>
      <c r="O68" s="60" t="s">
        <v>265</v>
      </c>
      <c r="P68" s="60" t="s">
        <v>366</v>
      </c>
      <c r="Q68" s="60">
        <v>210</v>
      </c>
      <c r="R68" s="60" t="s">
        <v>265</v>
      </c>
      <c r="S68" s="59" t="s">
        <v>367</v>
      </c>
      <c r="T68" s="58"/>
      <c r="U68" s="36">
        <v>2932000</v>
      </c>
      <c r="V68" s="138">
        <v>0</v>
      </c>
      <c r="W68" s="35">
        <v>0</v>
      </c>
    </row>
    <row r="69" spans="1:23" s="143" customFormat="1" ht="38.25" customHeight="1">
      <c r="A69" s="143" t="s">
        <v>597</v>
      </c>
      <c r="B69" s="114" t="s">
        <v>160</v>
      </c>
      <c r="C69" s="147">
        <v>2942000</v>
      </c>
      <c r="D69" s="147">
        <v>2942000</v>
      </c>
      <c r="E69" s="112">
        <v>1</v>
      </c>
      <c r="F69" s="111">
        <v>0</v>
      </c>
      <c r="G69" s="110" t="s">
        <v>267</v>
      </c>
      <c r="H69" s="109">
        <v>2</v>
      </c>
      <c r="I69" s="108">
        <v>11.945</v>
      </c>
      <c r="J69" s="106">
        <v>300</v>
      </c>
      <c r="K69" s="106"/>
      <c r="L69" s="106" t="s">
        <v>313</v>
      </c>
      <c r="M69" s="107">
        <v>6.33</v>
      </c>
      <c r="N69" s="146">
        <v>8</v>
      </c>
      <c r="O69" s="105" t="s">
        <v>265</v>
      </c>
      <c r="P69" s="105" t="s">
        <v>366</v>
      </c>
      <c r="Q69" s="105">
        <v>210</v>
      </c>
      <c r="R69" s="105" t="s">
        <v>265</v>
      </c>
      <c r="S69" s="145" t="s">
        <v>367</v>
      </c>
      <c r="T69" s="144"/>
      <c r="U69" s="102">
        <v>2942000</v>
      </c>
      <c r="V69" s="143">
        <v>0</v>
      </c>
      <c r="W69" s="35" t="e">
        <v>#N/A</v>
      </c>
    </row>
    <row r="70" spans="1:23" s="138" customFormat="1" ht="39.6" customHeight="1">
      <c r="A70" s="138" t="s">
        <v>598</v>
      </c>
      <c r="B70" s="67" t="s">
        <v>159</v>
      </c>
      <c r="C70" s="98">
        <v>4015000</v>
      </c>
      <c r="D70" s="98">
        <v>4015000</v>
      </c>
      <c r="E70" s="55">
        <v>1</v>
      </c>
      <c r="F70" s="54">
        <v>0</v>
      </c>
      <c r="G70" s="65" t="s">
        <v>312</v>
      </c>
      <c r="H70" s="64">
        <v>2</v>
      </c>
      <c r="I70" s="63">
        <v>14</v>
      </c>
      <c r="J70" s="61">
        <v>300</v>
      </c>
      <c r="K70" s="61"/>
      <c r="L70" s="61" t="s">
        <v>313</v>
      </c>
      <c r="M70" s="62">
        <v>6.53</v>
      </c>
      <c r="N70" s="139">
        <v>8.6999999999999993</v>
      </c>
      <c r="O70" s="60" t="s">
        <v>263</v>
      </c>
      <c r="P70" s="60" t="s">
        <v>329</v>
      </c>
      <c r="Q70" s="60" t="s">
        <v>324</v>
      </c>
      <c r="R70" s="60" t="s">
        <v>308</v>
      </c>
      <c r="S70" s="59" t="s">
        <v>368</v>
      </c>
      <c r="T70" s="58"/>
      <c r="U70" s="36">
        <v>4015000</v>
      </c>
      <c r="V70" s="138">
        <v>0</v>
      </c>
      <c r="W70" s="35">
        <v>0</v>
      </c>
    </row>
    <row r="71" spans="1:23" s="138" customFormat="1" ht="51" customHeight="1">
      <c r="A71" s="138" t="s">
        <v>599</v>
      </c>
      <c r="B71" s="67" t="s">
        <v>158</v>
      </c>
      <c r="C71" s="98">
        <v>4015000</v>
      </c>
      <c r="D71" s="98">
        <v>4015000</v>
      </c>
      <c r="E71" s="55">
        <v>1</v>
      </c>
      <c r="F71" s="54">
        <v>0</v>
      </c>
      <c r="G71" s="65" t="s">
        <v>312</v>
      </c>
      <c r="H71" s="64">
        <v>2</v>
      </c>
      <c r="I71" s="63">
        <v>13.775</v>
      </c>
      <c r="J71" s="61">
        <v>300</v>
      </c>
      <c r="K71" s="61"/>
      <c r="L71" s="61" t="s">
        <v>313</v>
      </c>
      <c r="M71" s="62">
        <v>4.9800000000000004</v>
      </c>
      <c r="N71" s="139">
        <v>8.6999999999999993</v>
      </c>
      <c r="O71" s="60" t="s">
        <v>263</v>
      </c>
      <c r="P71" s="60" t="s">
        <v>329</v>
      </c>
      <c r="Q71" s="60">
        <v>350</v>
      </c>
      <c r="R71" s="60" t="s">
        <v>308</v>
      </c>
      <c r="S71" s="59" t="s">
        <v>369</v>
      </c>
      <c r="T71" s="58"/>
      <c r="U71" s="36">
        <v>4015000</v>
      </c>
      <c r="V71" s="138">
        <v>0</v>
      </c>
      <c r="W71" s="35">
        <v>0</v>
      </c>
    </row>
    <row r="72" spans="1:23" s="138" customFormat="1" ht="38.25" customHeight="1">
      <c r="A72" s="138" t="s">
        <v>600</v>
      </c>
      <c r="B72" s="67" t="s">
        <v>157</v>
      </c>
      <c r="C72" s="98">
        <v>3532000</v>
      </c>
      <c r="D72" s="98">
        <v>3532000</v>
      </c>
      <c r="E72" s="55">
        <v>1</v>
      </c>
      <c r="F72" s="54">
        <v>0</v>
      </c>
      <c r="G72" s="65" t="s">
        <v>328</v>
      </c>
      <c r="H72" s="64">
        <v>2</v>
      </c>
      <c r="I72" s="63">
        <v>15</v>
      </c>
      <c r="J72" s="61">
        <v>300</v>
      </c>
      <c r="K72" s="61"/>
      <c r="L72" s="61" t="s">
        <v>313</v>
      </c>
      <c r="M72" s="62">
        <v>5.43</v>
      </c>
      <c r="N72" s="139">
        <v>10</v>
      </c>
      <c r="O72" s="60" t="s">
        <v>263</v>
      </c>
      <c r="P72" s="60" t="s">
        <v>329</v>
      </c>
      <c r="Q72" s="60">
        <v>350</v>
      </c>
      <c r="R72" s="60" t="s">
        <v>263</v>
      </c>
      <c r="S72" s="59" t="s">
        <v>370</v>
      </c>
      <c r="T72" s="58"/>
      <c r="U72" s="36">
        <v>3532000</v>
      </c>
      <c r="V72" s="138">
        <v>0</v>
      </c>
      <c r="W72" s="35">
        <v>0</v>
      </c>
    </row>
    <row r="73" spans="1:23" s="138" customFormat="1" ht="38.25" customHeight="1">
      <c r="A73" s="138" t="s">
        <v>601</v>
      </c>
      <c r="B73" s="67" t="s">
        <v>156</v>
      </c>
      <c r="C73" s="98">
        <v>3574000</v>
      </c>
      <c r="D73" s="98">
        <v>3574000</v>
      </c>
      <c r="E73" s="55">
        <v>1</v>
      </c>
      <c r="F73" s="54">
        <v>0</v>
      </c>
      <c r="G73" s="65" t="s">
        <v>328</v>
      </c>
      <c r="H73" s="64">
        <v>2</v>
      </c>
      <c r="I73" s="63">
        <v>15</v>
      </c>
      <c r="J73" s="61">
        <v>300</v>
      </c>
      <c r="K73" s="61"/>
      <c r="L73" s="61" t="s">
        <v>313</v>
      </c>
      <c r="M73" s="62">
        <v>5.94</v>
      </c>
      <c r="N73" s="139">
        <v>10</v>
      </c>
      <c r="O73" s="60" t="s">
        <v>263</v>
      </c>
      <c r="P73" s="60" t="s">
        <v>329</v>
      </c>
      <c r="Q73" s="60">
        <v>350</v>
      </c>
      <c r="R73" s="60" t="s">
        <v>308</v>
      </c>
      <c r="S73" s="59" t="s">
        <v>371</v>
      </c>
      <c r="T73" s="58"/>
      <c r="U73" s="36">
        <v>3574000</v>
      </c>
      <c r="V73" s="138">
        <v>0</v>
      </c>
      <c r="W73" s="35">
        <v>0</v>
      </c>
    </row>
    <row r="74" spans="1:23" s="138" customFormat="1" ht="38.25" customHeight="1">
      <c r="A74" s="138" t="s">
        <v>602</v>
      </c>
      <c r="B74" s="67" t="s">
        <v>155</v>
      </c>
      <c r="C74" s="98">
        <v>3569000</v>
      </c>
      <c r="D74" s="98">
        <v>3569000</v>
      </c>
      <c r="E74" s="55">
        <v>1</v>
      </c>
      <c r="F74" s="54">
        <v>0</v>
      </c>
      <c r="G74" s="65" t="s">
        <v>328</v>
      </c>
      <c r="H74" s="64">
        <v>2</v>
      </c>
      <c r="I74" s="63">
        <v>15</v>
      </c>
      <c r="J74" s="61">
        <v>300</v>
      </c>
      <c r="K74" s="61"/>
      <c r="L74" s="61" t="s">
        <v>313</v>
      </c>
      <c r="M74" s="62">
        <v>5.94</v>
      </c>
      <c r="N74" s="139">
        <v>10</v>
      </c>
      <c r="O74" s="60" t="s">
        <v>263</v>
      </c>
      <c r="P74" s="60" t="s">
        <v>329</v>
      </c>
      <c r="Q74" s="60">
        <v>350</v>
      </c>
      <c r="R74" s="60" t="s">
        <v>308</v>
      </c>
      <c r="S74" s="59" t="s">
        <v>372</v>
      </c>
      <c r="T74" s="58"/>
      <c r="U74" s="36">
        <v>3569000</v>
      </c>
      <c r="V74" s="138">
        <v>0</v>
      </c>
      <c r="W74" s="35">
        <v>0</v>
      </c>
    </row>
    <row r="75" spans="1:23" s="138" customFormat="1" ht="38.25" customHeight="1">
      <c r="A75" s="138" t="s">
        <v>603</v>
      </c>
      <c r="B75" s="67" t="s">
        <v>154</v>
      </c>
      <c r="C75" s="98">
        <v>3654000</v>
      </c>
      <c r="D75" s="98">
        <v>3654000</v>
      </c>
      <c r="E75" s="55">
        <v>1</v>
      </c>
      <c r="F75" s="54">
        <v>0</v>
      </c>
      <c r="G75" s="65" t="s">
        <v>328</v>
      </c>
      <c r="H75" s="64">
        <v>2</v>
      </c>
      <c r="I75" s="63">
        <v>15</v>
      </c>
      <c r="J75" s="61">
        <v>300</v>
      </c>
      <c r="K75" s="61"/>
      <c r="L75" s="61" t="s">
        <v>313</v>
      </c>
      <c r="M75" s="62">
        <v>5.94</v>
      </c>
      <c r="N75" s="139">
        <v>10</v>
      </c>
      <c r="O75" s="60" t="s">
        <v>263</v>
      </c>
      <c r="P75" s="60" t="s">
        <v>329</v>
      </c>
      <c r="Q75" s="60">
        <v>350</v>
      </c>
      <c r="R75" s="60" t="s">
        <v>308</v>
      </c>
      <c r="S75" s="59" t="s">
        <v>373</v>
      </c>
      <c r="T75" s="58"/>
      <c r="U75" s="36">
        <v>3654000</v>
      </c>
      <c r="V75" s="138">
        <v>0</v>
      </c>
      <c r="W75" s="35">
        <v>0</v>
      </c>
    </row>
    <row r="76" spans="1:23" s="138" customFormat="1" ht="38.25" customHeight="1">
      <c r="A76" s="138" t="s">
        <v>604</v>
      </c>
      <c r="B76" s="67" t="s">
        <v>153</v>
      </c>
      <c r="C76" s="98">
        <v>3583000</v>
      </c>
      <c r="D76" s="98">
        <v>3583000</v>
      </c>
      <c r="E76" s="55">
        <v>1</v>
      </c>
      <c r="F76" s="54">
        <v>0</v>
      </c>
      <c r="G76" s="65" t="s">
        <v>328</v>
      </c>
      <c r="H76" s="64">
        <v>2</v>
      </c>
      <c r="I76" s="63">
        <v>14.5</v>
      </c>
      <c r="J76" s="61">
        <v>300</v>
      </c>
      <c r="K76" s="61"/>
      <c r="L76" s="61" t="s">
        <v>313</v>
      </c>
      <c r="M76" s="62">
        <v>4.9800000000000004</v>
      </c>
      <c r="N76" s="139">
        <v>10</v>
      </c>
      <c r="O76" s="60" t="s">
        <v>263</v>
      </c>
      <c r="P76" s="60" t="s">
        <v>329</v>
      </c>
      <c r="Q76" s="60">
        <v>350</v>
      </c>
      <c r="R76" s="60" t="s">
        <v>308</v>
      </c>
      <c r="S76" s="59" t="s">
        <v>374</v>
      </c>
      <c r="T76" s="58"/>
      <c r="U76" s="36">
        <v>3583000</v>
      </c>
      <c r="V76" s="138">
        <v>0</v>
      </c>
      <c r="W76" s="35">
        <v>0</v>
      </c>
    </row>
    <row r="77" spans="1:23" s="138" customFormat="1" ht="38.25" customHeight="1">
      <c r="A77" s="138" t="s">
        <v>605</v>
      </c>
      <c r="B77" s="67" t="s">
        <v>152</v>
      </c>
      <c r="C77" s="98">
        <v>3584000</v>
      </c>
      <c r="D77" s="98">
        <v>3584000</v>
      </c>
      <c r="E77" s="55">
        <v>1</v>
      </c>
      <c r="F77" s="54">
        <v>0</v>
      </c>
      <c r="G77" s="65" t="s">
        <v>328</v>
      </c>
      <c r="H77" s="64">
        <v>2</v>
      </c>
      <c r="I77" s="63">
        <v>15</v>
      </c>
      <c r="J77" s="61">
        <v>300</v>
      </c>
      <c r="K77" s="61"/>
      <c r="L77" s="61" t="s">
        <v>313</v>
      </c>
      <c r="M77" s="62">
        <v>5.94</v>
      </c>
      <c r="N77" s="139">
        <v>10</v>
      </c>
      <c r="O77" s="60" t="s">
        <v>263</v>
      </c>
      <c r="P77" s="60" t="s">
        <v>329</v>
      </c>
      <c r="Q77" s="60">
        <v>350</v>
      </c>
      <c r="R77" s="60" t="s">
        <v>308</v>
      </c>
      <c r="S77" s="59" t="s">
        <v>375</v>
      </c>
      <c r="T77" s="58"/>
      <c r="U77" s="36">
        <v>3584000</v>
      </c>
      <c r="V77" s="138">
        <v>0</v>
      </c>
      <c r="W77" s="35">
        <v>0</v>
      </c>
    </row>
    <row r="78" spans="1:23" s="138" customFormat="1" ht="38.25" customHeight="1">
      <c r="A78" s="138" t="s">
        <v>606</v>
      </c>
      <c r="B78" s="67" t="s">
        <v>151</v>
      </c>
      <c r="C78" s="98">
        <v>3584000</v>
      </c>
      <c r="D78" s="98">
        <v>3584000</v>
      </c>
      <c r="E78" s="55">
        <v>1</v>
      </c>
      <c r="F78" s="54">
        <v>0</v>
      </c>
      <c r="G78" s="65" t="s">
        <v>328</v>
      </c>
      <c r="H78" s="64">
        <v>2</v>
      </c>
      <c r="I78" s="63">
        <v>14.5</v>
      </c>
      <c r="J78" s="61">
        <v>300</v>
      </c>
      <c r="K78" s="61"/>
      <c r="L78" s="61" t="s">
        <v>313</v>
      </c>
      <c r="M78" s="62">
        <v>4.9800000000000004</v>
      </c>
      <c r="N78" s="139">
        <v>10</v>
      </c>
      <c r="O78" s="60" t="s">
        <v>263</v>
      </c>
      <c r="P78" s="60" t="s">
        <v>329</v>
      </c>
      <c r="Q78" s="60">
        <v>350</v>
      </c>
      <c r="R78" s="60" t="s">
        <v>308</v>
      </c>
      <c r="S78" s="59" t="s">
        <v>376</v>
      </c>
      <c r="T78" s="58"/>
      <c r="U78" s="36">
        <v>3584000</v>
      </c>
      <c r="V78" s="138">
        <v>0</v>
      </c>
      <c r="W78" s="35">
        <v>0</v>
      </c>
    </row>
    <row r="79" spans="1:23" s="138" customFormat="1" ht="51" customHeight="1">
      <c r="A79" s="138" t="s">
        <v>607</v>
      </c>
      <c r="B79" s="67" t="s">
        <v>150</v>
      </c>
      <c r="C79" s="98">
        <v>4326000</v>
      </c>
      <c r="D79" s="98">
        <v>4326000</v>
      </c>
      <c r="E79" s="55">
        <v>1</v>
      </c>
      <c r="F79" s="54">
        <v>0</v>
      </c>
      <c r="G79" s="65" t="s">
        <v>328</v>
      </c>
      <c r="H79" s="64">
        <v>2</v>
      </c>
      <c r="I79" s="63">
        <v>20.074999999999999</v>
      </c>
      <c r="J79" s="61">
        <v>400</v>
      </c>
      <c r="K79" s="61"/>
      <c r="L79" s="61" t="s">
        <v>349</v>
      </c>
      <c r="M79" s="62">
        <v>5.1100000000000003</v>
      </c>
      <c r="N79" s="139">
        <v>16</v>
      </c>
      <c r="O79" s="60" t="s">
        <v>263</v>
      </c>
      <c r="P79" s="60" t="s">
        <v>366</v>
      </c>
      <c r="Q79" s="60">
        <v>350</v>
      </c>
      <c r="R79" s="60" t="s">
        <v>263</v>
      </c>
      <c r="S79" s="59" t="s">
        <v>377</v>
      </c>
      <c r="T79" s="58"/>
      <c r="U79" s="36">
        <v>4326000</v>
      </c>
      <c r="V79" s="138">
        <v>0</v>
      </c>
      <c r="W79" s="35">
        <v>0</v>
      </c>
    </row>
    <row r="80" spans="1:23" s="138" customFormat="1" ht="51" customHeight="1">
      <c r="A80" s="138" t="s">
        <v>608</v>
      </c>
      <c r="B80" s="67" t="s">
        <v>149</v>
      </c>
      <c r="C80" s="98">
        <v>4296000</v>
      </c>
      <c r="D80" s="98">
        <v>4296000</v>
      </c>
      <c r="E80" s="55">
        <v>1</v>
      </c>
      <c r="F80" s="54">
        <v>0</v>
      </c>
      <c r="G80" s="65" t="s">
        <v>328</v>
      </c>
      <c r="H80" s="64">
        <v>2</v>
      </c>
      <c r="I80" s="63">
        <v>20.074999999999999</v>
      </c>
      <c r="J80" s="61">
        <v>400</v>
      </c>
      <c r="K80" s="61"/>
      <c r="L80" s="61" t="s">
        <v>349</v>
      </c>
      <c r="M80" s="62">
        <v>5.1100000000000003</v>
      </c>
      <c r="N80" s="139">
        <v>20</v>
      </c>
      <c r="O80" s="60" t="s">
        <v>263</v>
      </c>
      <c r="P80" s="60" t="s">
        <v>366</v>
      </c>
      <c r="Q80" s="60">
        <v>350</v>
      </c>
      <c r="R80" s="60" t="s">
        <v>263</v>
      </c>
      <c r="S80" s="59" t="s">
        <v>378</v>
      </c>
      <c r="T80" s="58"/>
      <c r="U80" s="36">
        <v>4296000</v>
      </c>
      <c r="V80" s="138">
        <v>0</v>
      </c>
      <c r="W80" s="35">
        <v>0</v>
      </c>
    </row>
    <row r="81" spans="1:23" s="138" customFormat="1" ht="54.6" customHeight="1">
      <c r="A81" s="138" t="s">
        <v>609</v>
      </c>
      <c r="B81" s="67" t="s">
        <v>148</v>
      </c>
      <c r="C81" s="98">
        <v>4381000</v>
      </c>
      <c r="D81" s="98">
        <v>4381000</v>
      </c>
      <c r="E81" s="55">
        <v>1</v>
      </c>
      <c r="F81" s="54">
        <v>0</v>
      </c>
      <c r="G81" s="65" t="s">
        <v>328</v>
      </c>
      <c r="H81" s="64">
        <v>2</v>
      </c>
      <c r="I81" s="63">
        <v>20.074999999999999</v>
      </c>
      <c r="J81" s="61">
        <v>400</v>
      </c>
      <c r="K81" s="61"/>
      <c r="L81" s="61" t="s">
        <v>349</v>
      </c>
      <c r="M81" s="62">
        <v>5.1100000000000003</v>
      </c>
      <c r="N81" s="139">
        <v>20</v>
      </c>
      <c r="O81" s="60" t="s">
        <v>263</v>
      </c>
      <c r="P81" s="60" t="s">
        <v>366</v>
      </c>
      <c r="Q81" s="60">
        <v>350</v>
      </c>
      <c r="R81" s="60" t="s">
        <v>263</v>
      </c>
      <c r="S81" s="59" t="s">
        <v>379</v>
      </c>
      <c r="T81" s="58"/>
      <c r="U81" s="36">
        <v>4381000</v>
      </c>
      <c r="V81" s="138">
        <v>0</v>
      </c>
      <c r="W81" s="35">
        <v>0</v>
      </c>
    </row>
    <row r="82" spans="1:23" s="143" customFormat="1" ht="102">
      <c r="A82" s="143" t="s">
        <v>610</v>
      </c>
      <c r="B82" s="114" t="s">
        <v>147</v>
      </c>
      <c r="C82" s="147">
        <v>4296000</v>
      </c>
      <c r="D82" s="147">
        <v>4296000</v>
      </c>
      <c r="E82" s="112">
        <v>1</v>
      </c>
      <c r="F82" s="111">
        <v>0</v>
      </c>
      <c r="G82" s="110" t="s">
        <v>328</v>
      </c>
      <c r="H82" s="109">
        <v>2</v>
      </c>
      <c r="I82" s="108">
        <v>20.074999999999999</v>
      </c>
      <c r="J82" s="106">
        <v>400</v>
      </c>
      <c r="K82" s="106"/>
      <c r="L82" s="106" t="s">
        <v>349</v>
      </c>
      <c r="M82" s="107">
        <v>5.1100000000000003</v>
      </c>
      <c r="N82" s="146">
        <v>20</v>
      </c>
      <c r="O82" s="105" t="s">
        <v>263</v>
      </c>
      <c r="P82" s="105" t="s">
        <v>366</v>
      </c>
      <c r="Q82" s="105">
        <v>350</v>
      </c>
      <c r="R82" s="105" t="s">
        <v>263</v>
      </c>
      <c r="S82" s="145" t="s">
        <v>611</v>
      </c>
      <c r="T82" s="144"/>
      <c r="U82" s="102">
        <v>4296000</v>
      </c>
      <c r="V82" s="143">
        <v>0</v>
      </c>
      <c r="W82" s="35" t="e">
        <v>#N/A</v>
      </c>
    </row>
    <row r="83" spans="1:23" s="138" customFormat="1" ht="51" customHeight="1">
      <c r="A83" s="138" t="s">
        <v>612</v>
      </c>
      <c r="B83" s="67" t="s">
        <v>146</v>
      </c>
      <c r="C83" s="98">
        <v>4296000</v>
      </c>
      <c r="D83" s="98">
        <v>4296000</v>
      </c>
      <c r="E83" s="55">
        <v>1</v>
      </c>
      <c r="F83" s="54">
        <v>0</v>
      </c>
      <c r="G83" s="65" t="s">
        <v>328</v>
      </c>
      <c r="H83" s="64">
        <v>2</v>
      </c>
      <c r="I83" s="63">
        <v>20.074999999999999</v>
      </c>
      <c r="J83" s="61">
        <v>400</v>
      </c>
      <c r="K83" s="61"/>
      <c r="L83" s="61" t="s">
        <v>349</v>
      </c>
      <c r="M83" s="62">
        <v>5.1100000000000003</v>
      </c>
      <c r="N83" s="139">
        <v>20</v>
      </c>
      <c r="O83" s="60" t="s">
        <v>263</v>
      </c>
      <c r="P83" s="60" t="s">
        <v>366</v>
      </c>
      <c r="Q83" s="60">
        <v>350</v>
      </c>
      <c r="R83" s="60" t="s">
        <v>263</v>
      </c>
      <c r="S83" s="59" t="s">
        <v>380</v>
      </c>
      <c r="T83" s="58"/>
      <c r="U83" s="36">
        <v>4296000</v>
      </c>
      <c r="V83" s="138">
        <v>0</v>
      </c>
      <c r="W83" s="35">
        <v>0</v>
      </c>
    </row>
    <row r="84" spans="1:23" s="143" customFormat="1" ht="51" customHeight="1">
      <c r="A84" s="143" t="s">
        <v>613</v>
      </c>
      <c r="B84" s="114" t="s">
        <v>145</v>
      </c>
      <c r="C84" s="147">
        <v>4296000</v>
      </c>
      <c r="D84" s="147">
        <v>4296000</v>
      </c>
      <c r="E84" s="112">
        <v>1</v>
      </c>
      <c r="F84" s="111">
        <v>0</v>
      </c>
      <c r="G84" s="110" t="s">
        <v>328</v>
      </c>
      <c r="H84" s="109">
        <v>2</v>
      </c>
      <c r="I84" s="108">
        <v>20.074999999999999</v>
      </c>
      <c r="J84" s="106">
        <v>400</v>
      </c>
      <c r="K84" s="106"/>
      <c r="L84" s="106" t="s">
        <v>349</v>
      </c>
      <c r="M84" s="107">
        <v>5.1100000000000003</v>
      </c>
      <c r="N84" s="146">
        <v>20</v>
      </c>
      <c r="O84" s="105" t="s">
        <v>263</v>
      </c>
      <c r="P84" s="105" t="s">
        <v>366</v>
      </c>
      <c r="Q84" s="105">
        <v>350</v>
      </c>
      <c r="R84" s="105" t="s">
        <v>263</v>
      </c>
      <c r="S84" s="145" t="s">
        <v>381</v>
      </c>
      <c r="T84" s="144"/>
      <c r="U84" s="102">
        <v>4296000</v>
      </c>
      <c r="V84" s="143">
        <v>0</v>
      </c>
      <c r="W84" s="35" t="e">
        <v>#N/A</v>
      </c>
    </row>
    <row r="85" spans="1:23" s="138" customFormat="1" ht="51" customHeight="1">
      <c r="A85" s="138" t="s">
        <v>614</v>
      </c>
      <c r="B85" s="67" t="s">
        <v>144</v>
      </c>
      <c r="C85" s="98">
        <v>4291000</v>
      </c>
      <c r="D85" s="98">
        <v>4291000</v>
      </c>
      <c r="E85" s="55">
        <v>1</v>
      </c>
      <c r="F85" s="54">
        <v>0</v>
      </c>
      <c r="G85" s="65" t="s">
        <v>328</v>
      </c>
      <c r="H85" s="64">
        <v>2</v>
      </c>
      <c r="I85" s="63">
        <v>20.074999999999999</v>
      </c>
      <c r="J85" s="61">
        <v>400</v>
      </c>
      <c r="K85" s="61"/>
      <c r="L85" s="61" t="s">
        <v>349</v>
      </c>
      <c r="M85" s="62">
        <v>5.1100000000000003</v>
      </c>
      <c r="N85" s="139">
        <v>16</v>
      </c>
      <c r="O85" s="60" t="s">
        <v>263</v>
      </c>
      <c r="P85" s="60" t="s">
        <v>366</v>
      </c>
      <c r="Q85" s="60">
        <v>350</v>
      </c>
      <c r="R85" s="60" t="s">
        <v>263</v>
      </c>
      <c r="S85" s="59" t="s">
        <v>378</v>
      </c>
      <c r="T85" s="58"/>
      <c r="U85" s="36">
        <v>4291000</v>
      </c>
      <c r="V85" s="138">
        <v>0</v>
      </c>
      <c r="W85" s="35">
        <v>0</v>
      </c>
    </row>
    <row r="86" spans="1:23" s="138" customFormat="1" ht="51" customHeight="1">
      <c r="A86" s="138" t="s">
        <v>615</v>
      </c>
      <c r="B86" s="67" t="s">
        <v>143</v>
      </c>
      <c r="C86" s="98">
        <v>4291000</v>
      </c>
      <c r="D86" s="98">
        <v>4291000</v>
      </c>
      <c r="E86" s="55">
        <v>1</v>
      </c>
      <c r="F86" s="54">
        <v>0</v>
      </c>
      <c r="G86" s="65" t="s">
        <v>328</v>
      </c>
      <c r="H86" s="64">
        <v>2</v>
      </c>
      <c r="I86" s="63">
        <v>20.074999999999999</v>
      </c>
      <c r="J86" s="61">
        <v>400</v>
      </c>
      <c r="K86" s="61"/>
      <c r="L86" s="61" t="s">
        <v>349</v>
      </c>
      <c r="M86" s="62">
        <v>5.1100000000000003</v>
      </c>
      <c r="N86" s="139">
        <v>16</v>
      </c>
      <c r="O86" s="60" t="s">
        <v>263</v>
      </c>
      <c r="P86" s="60" t="s">
        <v>366</v>
      </c>
      <c r="Q86" s="60">
        <v>350</v>
      </c>
      <c r="R86" s="60" t="s">
        <v>263</v>
      </c>
      <c r="S86" s="59" t="s">
        <v>382</v>
      </c>
      <c r="T86" s="58"/>
      <c r="U86" s="36">
        <v>4291000</v>
      </c>
      <c r="V86" s="138">
        <v>0</v>
      </c>
      <c r="W86" s="35">
        <v>0</v>
      </c>
    </row>
    <row r="87" spans="1:23" s="138" customFormat="1" ht="51" customHeight="1">
      <c r="A87" s="138" t="s">
        <v>616</v>
      </c>
      <c r="B87" s="67" t="s">
        <v>142</v>
      </c>
      <c r="C87" s="98">
        <v>4276000</v>
      </c>
      <c r="D87" s="98">
        <v>4276000</v>
      </c>
      <c r="E87" s="55">
        <v>1</v>
      </c>
      <c r="F87" s="54">
        <v>0</v>
      </c>
      <c r="G87" s="65" t="s">
        <v>328</v>
      </c>
      <c r="H87" s="64">
        <v>2</v>
      </c>
      <c r="I87" s="63">
        <v>20.074999999999999</v>
      </c>
      <c r="J87" s="61">
        <v>400</v>
      </c>
      <c r="K87" s="61"/>
      <c r="L87" s="61" t="s">
        <v>349</v>
      </c>
      <c r="M87" s="62">
        <v>5.1100000000000003</v>
      </c>
      <c r="N87" s="139">
        <v>12</v>
      </c>
      <c r="O87" s="60" t="s">
        <v>263</v>
      </c>
      <c r="P87" s="60" t="s">
        <v>366</v>
      </c>
      <c r="Q87" s="60">
        <v>350</v>
      </c>
      <c r="R87" s="60" t="s">
        <v>263</v>
      </c>
      <c r="S87" s="59" t="s">
        <v>383</v>
      </c>
      <c r="T87" s="58"/>
      <c r="U87" s="36">
        <v>4276000</v>
      </c>
      <c r="V87" s="138">
        <v>0</v>
      </c>
      <c r="W87" s="35">
        <v>0</v>
      </c>
    </row>
    <row r="88" spans="1:23" s="138" customFormat="1" ht="51" customHeight="1">
      <c r="A88" s="138" t="s">
        <v>617</v>
      </c>
      <c r="B88" s="67" t="s">
        <v>141</v>
      </c>
      <c r="C88" s="98">
        <v>4482000</v>
      </c>
      <c r="D88" s="98">
        <v>4482000</v>
      </c>
      <c r="E88" s="55">
        <v>1</v>
      </c>
      <c r="F88" s="54">
        <v>0</v>
      </c>
      <c r="G88" s="65" t="s">
        <v>328</v>
      </c>
      <c r="H88" s="64">
        <v>2</v>
      </c>
      <c r="I88" s="63">
        <v>20.074999999999999</v>
      </c>
      <c r="J88" s="61">
        <v>400</v>
      </c>
      <c r="K88" s="61"/>
      <c r="L88" s="61" t="s">
        <v>349</v>
      </c>
      <c r="M88" s="62">
        <v>5.1100000000000003</v>
      </c>
      <c r="N88" s="139">
        <v>20</v>
      </c>
      <c r="O88" s="60" t="s">
        <v>263</v>
      </c>
      <c r="P88" s="60" t="s">
        <v>366</v>
      </c>
      <c r="Q88" s="60">
        <v>350</v>
      </c>
      <c r="R88" s="60" t="s">
        <v>263</v>
      </c>
      <c r="S88" s="59" t="s">
        <v>384</v>
      </c>
      <c r="T88" s="58"/>
      <c r="U88" s="36">
        <v>4482000</v>
      </c>
      <c r="V88" s="138">
        <v>0</v>
      </c>
      <c r="W88" s="35">
        <v>0</v>
      </c>
    </row>
    <row r="89" spans="1:23" s="138" customFormat="1" ht="51" customHeight="1">
      <c r="A89" s="138" t="s">
        <v>618</v>
      </c>
      <c r="B89" s="67" t="s">
        <v>140</v>
      </c>
      <c r="C89" s="98">
        <v>4568000</v>
      </c>
      <c r="D89" s="98">
        <v>4568000</v>
      </c>
      <c r="E89" s="55">
        <v>1</v>
      </c>
      <c r="F89" s="54">
        <v>0</v>
      </c>
      <c r="G89" s="65" t="s">
        <v>328</v>
      </c>
      <c r="H89" s="64">
        <v>2</v>
      </c>
      <c r="I89" s="63">
        <v>20.074999999999999</v>
      </c>
      <c r="J89" s="61">
        <v>400</v>
      </c>
      <c r="K89" s="61"/>
      <c r="L89" s="61" t="s">
        <v>349</v>
      </c>
      <c r="M89" s="62">
        <v>5.1100000000000003</v>
      </c>
      <c r="N89" s="139">
        <v>16</v>
      </c>
      <c r="O89" s="60" t="s">
        <v>263</v>
      </c>
      <c r="P89" s="60" t="s">
        <v>366</v>
      </c>
      <c r="Q89" s="60">
        <v>350</v>
      </c>
      <c r="R89" s="60" t="s">
        <v>308</v>
      </c>
      <c r="S89" s="59" t="s">
        <v>385</v>
      </c>
      <c r="T89" s="58"/>
      <c r="U89" s="36">
        <v>4568000</v>
      </c>
      <c r="V89" s="138">
        <v>0</v>
      </c>
      <c r="W89" s="35">
        <v>0</v>
      </c>
    </row>
    <row r="90" spans="1:23" s="138" customFormat="1" ht="51" customHeight="1">
      <c r="A90" s="138" t="s">
        <v>619</v>
      </c>
      <c r="B90" s="67" t="s">
        <v>139</v>
      </c>
      <c r="C90" s="98">
        <v>4519000</v>
      </c>
      <c r="D90" s="98">
        <v>4519000</v>
      </c>
      <c r="E90" s="55">
        <v>1</v>
      </c>
      <c r="F90" s="54">
        <v>0</v>
      </c>
      <c r="G90" s="65" t="s">
        <v>328</v>
      </c>
      <c r="H90" s="64">
        <v>2</v>
      </c>
      <c r="I90" s="63">
        <v>20.074999999999999</v>
      </c>
      <c r="J90" s="61">
        <v>400</v>
      </c>
      <c r="K90" s="61"/>
      <c r="L90" s="61" t="s">
        <v>349</v>
      </c>
      <c r="M90" s="62">
        <v>5.1100000000000003</v>
      </c>
      <c r="N90" s="139">
        <v>16</v>
      </c>
      <c r="O90" s="60" t="s">
        <v>263</v>
      </c>
      <c r="P90" s="60" t="s">
        <v>366</v>
      </c>
      <c r="Q90" s="60">
        <v>350</v>
      </c>
      <c r="R90" s="60" t="s">
        <v>308</v>
      </c>
      <c r="S90" s="59" t="s">
        <v>386</v>
      </c>
      <c r="T90" s="58"/>
      <c r="U90" s="36">
        <v>4519000</v>
      </c>
      <c r="V90" s="138">
        <v>0</v>
      </c>
      <c r="W90" s="35">
        <v>0</v>
      </c>
    </row>
    <row r="91" spans="1:23" s="138" customFormat="1" ht="51" customHeight="1">
      <c r="A91" s="138" t="s">
        <v>620</v>
      </c>
      <c r="B91" s="67" t="s">
        <v>138</v>
      </c>
      <c r="C91" s="98">
        <v>4553000</v>
      </c>
      <c r="D91" s="98">
        <v>4553000</v>
      </c>
      <c r="E91" s="55">
        <v>1</v>
      </c>
      <c r="F91" s="54">
        <v>0</v>
      </c>
      <c r="G91" s="65" t="s">
        <v>328</v>
      </c>
      <c r="H91" s="64">
        <v>2</v>
      </c>
      <c r="I91" s="63">
        <v>20.074999999999999</v>
      </c>
      <c r="J91" s="61">
        <v>400</v>
      </c>
      <c r="K91" s="61"/>
      <c r="L91" s="61" t="s">
        <v>349</v>
      </c>
      <c r="M91" s="62">
        <v>5.1100000000000003</v>
      </c>
      <c r="N91" s="139">
        <v>12</v>
      </c>
      <c r="O91" s="60" t="s">
        <v>263</v>
      </c>
      <c r="P91" s="60" t="s">
        <v>366</v>
      </c>
      <c r="Q91" s="60">
        <v>350</v>
      </c>
      <c r="R91" s="60" t="s">
        <v>308</v>
      </c>
      <c r="S91" s="59" t="s">
        <v>385</v>
      </c>
      <c r="T91" s="58"/>
      <c r="U91" s="36">
        <v>4553000</v>
      </c>
      <c r="V91" s="138">
        <v>0</v>
      </c>
      <c r="W91" s="35">
        <v>0</v>
      </c>
    </row>
    <row r="92" spans="1:23" s="138" customFormat="1" ht="51" customHeight="1">
      <c r="A92" s="138" t="s">
        <v>621</v>
      </c>
      <c r="B92" s="67" t="s">
        <v>137</v>
      </c>
      <c r="C92" s="98">
        <v>4504000</v>
      </c>
      <c r="D92" s="98">
        <v>4504000</v>
      </c>
      <c r="E92" s="55">
        <v>1</v>
      </c>
      <c r="F92" s="54">
        <v>0</v>
      </c>
      <c r="G92" s="65" t="s">
        <v>328</v>
      </c>
      <c r="H92" s="64">
        <v>2</v>
      </c>
      <c r="I92" s="63">
        <v>20.074999999999999</v>
      </c>
      <c r="J92" s="61">
        <v>400</v>
      </c>
      <c r="K92" s="61"/>
      <c r="L92" s="61" t="s">
        <v>349</v>
      </c>
      <c r="M92" s="62">
        <v>5.1100000000000003</v>
      </c>
      <c r="N92" s="139">
        <v>12</v>
      </c>
      <c r="O92" s="60" t="s">
        <v>263</v>
      </c>
      <c r="P92" s="60" t="s">
        <v>366</v>
      </c>
      <c r="Q92" s="60">
        <v>350</v>
      </c>
      <c r="R92" s="60" t="s">
        <v>308</v>
      </c>
      <c r="S92" s="59" t="s">
        <v>386</v>
      </c>
      <c r="T92" s="58"/>
      <c r="U92" s="36">
        <v>4504000</v>
      </c>
      <c r="V92" s="138">
        <v>0</v>
      </c>
      <c r="W92" s="35">
        <v>0</v>
      </c>
    </row>
    <row r="93" spans="1:23" s="138" customFormat="1" ht="51" customHeight="1">
      <c r="A93" s="138" t="s">
        <v>622</v>
      </c>
      <c r="B93" s="67" t="s">
        <v>136</v>
      </c>
      <c r="C93" s="98">
        <v>4524000</v>
      </c>
      <c r="D93" s="98">
        <v>4524000</v>
      </c>
      <c r="E93" s="55">
        <v>1</v>
      </c>
      <c r="F93" s="54">
        <v>0</v>
      </c>
      <c r="G93" s="65" t="s">
        <v>328</v>
      </c>
      <c r="H93" s="64">
        <v>2</v>
      </c>
      <c r="I93" s="63">
        <v>20.074999999999999</v>
      </c>
      <c r="J93" s="61">
        <v>400</v>
      </c>
      <c r="K93" s="61"/>
      <c r="L93" s="61" t="s">
        <v>349</v>
      </c>
      <c r="M93" s="62">
        <v>5.1100000000000003</v>
      </c>
      <c r="N93" s="139">
        <v>20</v>
      </c>
      <c r="O93" s="60" t="s">
        <v>263</v>
      </c>
      <c r="P93" s="60" t="s">
        <v>366</v>
      </c>
      <c r="Q93" s="60">
        <v>350</v>
      </c>
      <c r="R93" s="60" t="s">
        <v>308</v>
      </c>
      <c r="S93" s="59" t="s">
        <v>386</v>
      </c>
      <c r="T93" s="58"/>
      <c r="U93" s="36">
        <v>4524000</v>
      </c>
      <c r="V93" s="138">
        <v>0</v>
      </c>
      <c r="W93" s="35">
        <v>0</v>
      </c>
    </row>
    <row r="94" spans="1:23" s="138" customFormat="1" ht="51" customHeight="1">
      <c r="A94" s="138" t="s">
        <v>623</v>
      </c>
      <c r="B94" s="67" t="s">
        <v>135</v>
      </c>
      <c r="C94" s="98">
        <v>4308000</v>
      </c>
      <c r="D94" s="98">
        <v>4308000</v>
      </c>
      <c r="E94" s="55">
        <v>1</v>
      </c>
      <c r="F94" s="54">
        <v>0</v>
      </c>
      <c r="G94" s="65" t="s">
        <v>328</v>
      </c>
      <c r="H94" s="64">
        <v>2</v>
      </c>
      <c r="I94" s="63">
        <v>20.074999999999999</v>
      </c>
      <c r="J94" s="61">
        <v>400</v>
      </c>
      <c r="K94" s="61"/>
      <c r="L94" s="61" t="s">
        <v>349</v>
      </c>
      <c r="M94" s="62">
        <v>5.1100000000000003</v>
      </c>
      <c r="N94" s="139">
        <v>20</v>
      </c>
      <c r="O94" s="60">
        <v>1</v>
      </c>
      <c r="P94" s="60" t="s">
        <v>366</v>
      </c>
      <c r="Q94" s="60">
        <v>350</v>
      </c>
      <c r="R94" s="60" t="s">
        <v>263</v>
      </c>
      <c r="S94" s="59" t="s">
        <v>387</v>
      </c>
      <c r="T94" s="58"/>
      <c r="U94" s="36">
        <v>4308000</v>
      </c>
      <c r="V94" s="138">
        <v>0</v>
      </c>
      <c r="W94" s="35">
        <v>0</v>
      </c>
    </row>
    <row r="95" spans="1:23" s="138" customFormat="1" ht="76.5" customHeight="1">
      <c r="A95" s="138" t="s">
        <v>624</v>
      </c>
      <c r="B95" s="67" t="s">
        <v>134</v>
      </c>
      <c r="C95" s="98">
        <v>4966000</v>
      </c>
      <c r="D95" s="98">
        <v>4966000</v>
      </c>
      <c r="E95" s="55">
        <v>1</v>
      </c>
      <c r="F95" s="54">
        <v>0</v>
      </c>
      <c r="G95" s="65" t="s">
        <v>328</v>
      </c>
      <c r="H95" s="64">
        <v>2</v>
      </c>
      <c r="I95" s="63">
        <v>21</v>
      </c>
      <c r="J95" s="61">
        <v>400</v>
      </c>
      <c r="K95" s="61">
        <v>390</v>
      </c>
      <c r="L95" s="61" t="s">
        <v>349</v>
      </c>
      <c r="M95" s="62">
        <v>5.1100000000000003</v>
      </c>
      <c r="N95" s="139">
        <v>16</v>
      </c>
      <c r="O95" s="60" t="s">
        <v>263</v>
      </c>
      <c r="P95" s="60" t="s">
        <v>366</v>
      </c>
      <c r="Q95" s="60">
        <v>350</v>
      </c>
      <c r="R95" s="60" t="s">
        <v>263</v>
      </c>
      <c r="S95" s="59" t="s">
        <v>520</v>
      </c>
      <c r="T95" s="58"/>
      <c r="U95" s="36">
        <v>4966000</v>
      </c>
      <c r="V95" s="138">
        <v>0</v>
      </c>
      <c r="W95" s="35">
        <v>0</v>
      </c>
    </row>
    <row r="96" spans="1:23" s="138" customFormat="1" ht="51" customHeight="1">
      <c r="A96" s="138" t="s">
        <v>625</v>
      </c>
      <c r="B96" s="67" t="s">
        <v>133</v>
      </c>
      <c r="C96" s="98">
        <v>4999000</v>
      </c>
      <c r="D96" s="98">
        <v>4999000</v>
      </c>
      <c r="E96" s="55">
        <v>1</v>
      </c>
      <c r="F96" s="54">
        <v>0</v>
      </c>
      <c r="G96" s="65" t="s">
        <v>388</v>
      </c>
      <c r="H96" s="64">
        <v>2</v>
      </c>
      <c r="I96" s="63">
        <v>25.57</v>
      </c>
      <c r="J96" s="61">
        <v>400</v>
      </c>
      <c r="K96" s="61"/>
      <c r="L96" s="61" t="s">
        <v>349</v>
      </c>
      <c r="M96" s="62">
        <v>5.1100000000000003</v>
      </c>
      <c r="N96" s="139">
        <v>20</v>
      </c>
      <c r="O96" s="60" t="s">
        <v>263</v>
      </c>
      <c r="P96" s="60" t="s">
        <v>366</v>
      </c>
      <c r="Q96" s="60">
        <v>210</v>
      </c>
      <c r="R96" s="60" t="s">
        <v>263</v>
      </c>
      <c r="S96" s="59" t="s">
        <v>389</v>
      </c>
      <c r="T96" s="58"/>
      <c r="U96" s="36">
        <v>4999000</v>
      </c>
      <c r="V96" s="138">
        <v>0</v>
      </c>
      <c r="W96" s="35">
        <v>0</v>
      </c>
    </row>
    <row r="97" spans="1:23" s="138" customFormat="1" ht="51" customHeight="1">
      <c r="A97" s="138" t="s">
        <v>626</v>
      </c>
      <c r="B97" s="67" t="s">
        <v>132</v>
      </c>
      <c r="C97" s="98">
        <v>4994000</v>
      </c>
      <c r="D97" s="98">
        <v>4994000</v>
      </c>
      <c r="E97" s="55">
        <v>1</v>
      </c>
      <c r="F97" s="54">
        <v>0</v>
      </c>
      <c r="G97" s="65" t="s">
        <v>388</v>
      </c>
      <c r="H97" s="64">
        <v>2</v>
      </c>
      <c r="I97" s="63">
        <v>25.57</v>
      </c>
      <c r="J97" s="61">
        <v>400</v>
      </c>
      <c r="K97" s="61"/>
      <c r="L97" s="61" t="s">
        <v>349</v>
      </c>
      <c r="M97" s="62">
        <v>5.1100000000000003</v>
      </c>
      <c r="N97" s="139">
        <v>16</v>
      </c>
      <c r="O97" s="60" t="s">
        <v>263</v>
      </c>
      <c r="P97" s="60" t="s">
        <v>366</v>
      </c>
      <c r="Q97" s="60">
        <v>210</v>
      </c>
      <c r="R97" s="60" t="s">
        <v>263</v>
      </c>
      <c r="S97" s="59" t="s">
        <v>390</v>
      </c>
      <c r="T97" s="58"/>
      <c r="U97" s="36">
        <v>4994000</v>
      </c>
      <c r="V97" s="138">
        <v>0</v>
      </c>
      <c r="W97" s="35">
        <v>0</v>
      </c>
    </row>
    <row r="98" spans="1:23" s="138" customFormat="1" ht="51" customHeight="1">
      <c r="A98" s="138" t="s">
        <v>627</v>
      </c>
      <c r="B98" s="67" t="s">
        <v>131</v>
      </c>
      <c r="C98" s="98">
        <v>4750000</v>
      </c>
      <c r="D98" s="98">
        <v>4750000</v>
      </c>
      <c r="E98" s="55">
        <v>1</v>
      </c>
      <c r="F98" s="54">
        <v>0</v>
      </c>
      <c r="G98" s="65" t="s">
        <v>388</v>
      </c>
      <c r="H98" s="64">
        <v>2</v>
      </c>
      <c r="I98" s="63">
        <v>25.57</v>
      </c>
      <c r="J98" s="61">
        <v>400</v>
      </c>
      <c r="K98" s="61"/>
      <c r="L98" s="61" t="s">
        <v>349</v>
      </c>
      <c r="M98" s="62">
        <v>5.1100000000000003</v>
      </c>
      <c r="N98" s="139">
        <v>20</v>
      </c>
      <c r="O98" s="60" t="s">
        <v>263</v>
      </c>
      <c r="P98" s="60" t="s">
        <v>366</v>
      </c>
      <c r="Q98" s="60">
        <v>210</v>
      </c>
      <c r="R98" s="60" t="s">
        <v>263</v>
      </c>
      <c r="S98" s="59" t="s">
        <v>391</v>
      </c>
      <c r="T98" s="58"/>
      <c r="U98" s="36">
        <v>4750000</v>
      </c>
      <c r="V98" s="138">
        <v>0</v>
      </c>
      <c r="W98" s="35">
        <v>0</v>
      </c>
    </row>
    <row r="99" spans="1:23" s="138" customFormat="1" ht="51" customHeight="1">
      <c r="A99" s="138" t="s">
        <v>628</v>
      </c>
      <c r="B99" s="67" t="s">
        <v>130</v>
      </c>
      <c r="C99" s="98">
        <v>4950000</v>
      </c>
      <c r="D99" s="98">
        <v>4950000</v>
      </c>
      <c r="E99" s="55">
        <v>1</v>
      </c>
      <c r="F99" s="54">
        <v>0</v>
      </c>
      <c r="G99" s="65" t="s">
        <v>388</v>
      </c>
      <c r="H99" s="64">
        <v>2</v>
      </c>
      <c r="I99" s="63">
        <v>25.57</v>
      </c>
      <c r="J99" s="61">
        <v>400</v>
      </c>
      <c r="K99" s="61"/>
      <c r="L99" s="61" t="s">
        <v>349</v>
      </c>
      <c r="M99" s="62">
        <v>5.1100000000000003</v>
      </c>
      <c r="N99" s="139">
        <v>20</v>
      </c>
      <c r="O99" s="60" t="s">
        <v>263</v>
      </c>
      <c r="P99" s="60" t="s">
        <v>366</v>
      </c>
      <c r="Q99" s="60">
        <v>210</v>
      </c>
      <c r="R99" s="60" t="s">
        <v>263</v>
      </c>
      <c r="S99" s="59" t="s">
        <v>392</v>
      </c>
      <c r="T99" s="58"/>
      <c r="U99" s="36">
        <v>4950000</v>
      </c>
      <c r="V99" s="138">
        <v>0</v>
      </c>
      <c r="W99" s="35">
        <v>0</v>
      </c>
    </row>
    <row r="100" spans="1:23" s="143" customFormat="1" ht="76.5" customHeight="1">
      <c r="A100" s="143" t="s">
        <v>629</v>
      </c>
      <c r="B100" s="114" t="s">
        <v>129</v>
      </c>
      <c r="C100" s="147">
        <v>5815000</v>
      </c>
      <c r="D100" s="147">
        <v>5815000</v>
      </c>
      <c r="E100" s="112">
        <v>1</v>
      </c>
      <c r="F100" s="111">
        <v>0</v>
      </c>
      <c r="G100" s="110" t="s">
        <v>388</v>
      </c>
      <c r="H100" s="109">
        <v>2</v>
      </c>
      <c r="I100" s="108">
        <v>27</v>
      </c>
      <c r="J100" s="106">
        <v>400</v>
      </c>
      <c r="K100" s="106">
        <v>390</v>
      </c>
      <c r="L100" s="106" t="s">
        <v>349</v>
      </c>
      <c r="M100" s="107">
        <v>5.1100000000000003</v>
      </c>
      <c r="N100" s="146">
        <v>20</v>
      </c>
      <c r="O100" s="105" t="s">
        <v>263</v>
      </c>
      <c r="P100" s="105" t="s">
        <v>366</v>
      </c>
      <c r="Q100" s="105">
        <v>350</v>
      </c>
      <c r="R100" s="105" t="s">
        <v>263</v>
      </c>
      <c r="S100" s="145" t="s">
        <v>521</v>
      </c>
      <c r="T100" s="144"/>
      <c r="U100" s="102">
        <v>5815000</v>
      </c>
      <c r="V100" s="143">
        <v>0</v>
      </c>
      <c r="W100" s="35" t="e">
        <v>#N/A</v>
      </c>
    </row>
    <row r="101" spans="1:23" s="138" customFormat="1" ht="51" customHeight="1">
      <c r="A101" s="138" t="s">
        <v>630</v>
      </c>
      <c r="B101" s="67" t="s">
        <v>128</v>
      </c>
      <c r="C101" s="98">
        <v>4906000</v>
      </c>
      <c r="D101" s="98">
        <v>4906000</v>
      </c>
      <c r="E101" s="55">
        <v>1</v>
      </c>
      <c r="F101" s="54">
        <v>0</v>
      </c>
      <c r="G101" s="65" t="s">
        <v>312</v>
      </c>
      <c r="H101" s="64">
        <v>2</v>
      </c>
      <c r="I101" s="63">
        <v>19.074999999999999</v>
      </c>
      <c r="J101" s="61">
        <v>400</v>
      </c>
      <c r="K101" s="61"/>
      <c r="L101" s="61" t="s">
        <v>349</v>
      </c>
      <c r="M101" s="62">
        <v>5.1100000000000003</v>
      </c>
      <c r="N101" s="139">
        <v>16</v>
      </c>
      <c r="O101" s="60" t="s">
        <v>263</v>
      </c>
      <c r="P101" s="60" t="s">
        <v>350</v>
      </c>
      <c r="Q101" s="60">
        <v>350</v>
      </c>
      <c r="R101" s="60" t="s">
        <v>263</v>
      </c>
      <c r="S101" s="59" t="s">
        <v>393</v>
      </c>
      <c r="T101" s="58"/>
      <c r="U101" s="36">
        <v>4906000</v>
      </c>
      <c r="V101" s="138">
        <v>0</v>
      </c>
      <c r="W101" s="35">
        <v>0</v>
      </c>
    </row>
    <row r="102" spans="1:23" s="138" customFormat="1" ht="51" customHeight="1">
      <c r="A102" s="138" t="s">
        <v>631</v>
      </c>
      <c r="B102" s="67" t="s">
        <v>127</v>
      </c>
      <c r="C102" s="98">
        <v>5106000</v>
      </c>
      <c r="D102" s="98">
        <v>5106000</v>
      </c>
      <c r="E102" s="55">
        <v>1</v>
      </c>
      <c r="F102" s="54">
        <v>0</v>
      </c>
      <c r="G102" s="65" t="s">
        <v>312</v>
      </c>
      <c r="H102" s="64">
        <v>2</v>
      </c>
      <c r="I102" s="63">
        <v>19.074999999999999</v>
      </c>
      <c r="J102" s="61">
        <v>400</v>
      </c>
      <c r="K102" s="61"/>
      <c r="L102" s="61" t="s">
        <v>349</v>
      </c>
      <c r="M102" s="63">
        <v>5.1429999999999998</v>
      </c>
      <c r="N102" s="139">
        <v>16</v>
      </c>
      <c r="O102" s="60" t="s">
        <v>263</v>
      </c>
      <c r="P102" s="60" t="s">
        <v>350</v>
      </c>
      <c r="Q102" s="60">
        <v>350</v>
      </c>
      <c r="R102" s="60" t="s">
        <v>263</v>
      </c>
      <c r="S102" s="59" t="s">
        <v>394</v>
      </c>
      <c r="T102" s="58"/>
      <c r="U102" s="36">
        <v>5106000</v>
      </c>
      <c r="V102" s="138">
        <v>0</v>
      </c>
      <c r="W102" s="35">
        <v>0</v>
      </c>
    </row>
    <row r="103" spans="1:23" s="138" customFormat="1" ht="51" customHeight="1">
      <c r="A103" s="138" t="s">
        <v>632</v>
      </c>
      <c r="B103" s="67" t="s">
        <v>126</v>
      </c>
      <c r="C103" s="98">
        <v>5320000</v>
      </c>
      <c r="D103" s="98">
        <v>5320000</v>
      </c>
      <c r="E103" s="55">
        <v>1</v>
      </c>
      <c r="F103" s="54">
        <v>0</v>
      </c>
      <c r="G103" s="65" t="s">
        <v>312</v>
      </c>
      <c r="H103" s="64">
        <v>1</v>
      </c>
      <c r="I103" s="63">
        <v>19.574999999999999</v>
      </c>
      <c r="J103" s="61">
        <v>400</v>
      </c>
      <c r="K103" s="61"/>
      <c r="L103" s="61" t="s">
        <v>349</v>
      </c>
      <c r="M103" s="62">
        <v>6.88</v>
      </c>
      <c r="N103" s="139">
        <v>12</v>
      </c>
      <c r="O103" s="60" t="s">
        <v>263</v>
      </c>
      <c r="P103" s="60" t="s">
        <v>355</v>
      </c>
      <c r="Q103" s="60">
        <v>350</v>
      </c>
      <c r="R103" s="60" t="s">
        <v>263</v>
      </c>
      <c r="S103" s="59" t="s">
        <v>393</v>
      </c>
      <c r="T103" s="58"/>
      <c r="U103" s="36">
        <v>5320000</v>
      </c>
      <c r="V103" s="138">
        <v>0</v>
      </c>
      <c r="W103" s="35">
        <v>0</v>
      </c>
    </row>
    <row r="104" spans="1:23" s="140" customFormat="1" ht="63.75" customHeight="1">
      <c r="A104" s="140" t="s">
        <v>633</v>
      </c>
      <c r="B104" s="81" t="s">
        <v>125</v>
      </c>
      <c r="C104" s="142">
        <v>5627000</v>
      </c>
      <c r="D104" s="142">
        <v>5427000</v>
      </c>
      <c r="E104" s="79">
        <v>0.96445708192642621</v>
      </c>
      <c r="F104" s="78">
        <v>-200000</v>
      </c>
      <c r="G104" s="77" t="s">
        <v>312</v>
      </c>
      <c r="H104" s="76">
        <v>1</v>
      </c>
      <c r="I104" s="75">
        <v>19.574999999999999</v>
      </c>
      <c r="J104" s="73">
        <v>400</v>
      </c>
      <c r="K104" s="73"/>
      <c r="L104" s="73" t="s">
        <v>349</v>
      </c>
      <c r="M104" s="74">
        <v>6.88</v>
      </c>
      <c r="N104" s="141">
        <v>16</v>
      </c>
      <c r="O104" s="72">
        <v>1</v>
      </c>
      <c r="P104" s="72" t="s">
        <v>355</v>
      </c>
      <c r="Q104" s="72">
        <v>350</v>
      </c>
      <c r="R104" s="72" t="s">
        <v>263</v>
      </c>
      <c r="S104" s="71" t="s">
        <v>395</v>
      </c>
      <c r="T104" s="70"/>
      <c r="U104" s="69">
        <v>5427000</v>
      </c>
      <c r="V104" s="140">
        <v>0</v>
      </c>
      <c r="W104" s="35">
        <v>0</v>
      </c>
    </row>
    <row r="105" spans="1:23" s="119" customFormat="1" ht="92.45" customHeight="1">
      <c r="A105" s="119" t="s">
        <v>634</v>
      </c>
      <c r="B105" s="134" t="s">
        <v>124</v>
      </c>
      <c r="C105" s="137">
        <v>6066000</v>
      </c>
      <c r="D105" s="137">
        <v>5277500</v>
      </c>
      <c r="E105" s="136">
        <v>0.87001318826244645</v>
      </c>
      <c r="F105" s="135">
        <v>-788500</v>
      </c>
      <c r="G105" s="130" t="s">
        <v>522</v>
      </c>
      <c r="H105" s="129">
        <v>2</v>
      </c>
      <c r="I105" s="128">
        <v>25.45</v>
      </c>
      <c r="J105" s="127">
        <v>401</v>
      </c>
      <c r="K105" s="127">
        <v>401</v>
      </c>
      <c r="L105" s="127" t="s">
        <v>349</v>
      </c>
      <c r="M105" s="126">
        <v>5.2619999999999996</v>
      </c>
      <c r="N105" s="125">
        <v>16</v>
      </c>
      <c r="O105" s="124" t="s">
        <v>263</v>
      </c>
      <c r="P105" s="124" t="s">
        <v>523</v>
      </c>
      <c r="Q105" s="124">
        <v>350</v>
      </c>
      <c r="R105" s="124" t="s">
        <v>263</v>
      </c>
      <c r="S105" s="123" t="s">
        <v>524</v>
      </c>
      <c r="T105" s="122" t="s">
        <v>4</v>
      </c>
      <c r="U105" s="121">
        <v>5277500</v>
      </c>
      <c r="V105" s="119">
        <v>0</v>
      </c>
      <c r="W105" s="120">
        <v>0</v>
      </c>
    </row>
    <row r="106" spans="1:23" s="119" customFormat="1" ht="92.45" customHeight="1">
      <c r="A106" s="119" t="s">
        <v>635</v>
      </c>
      <c r="B106" s="134" t="s">
        <v>123</v>
      </c>
      <c r="C106" s="137">
        <v>6066000</v>
      </c>
      <c r="D106" s="137">
        <v>5335900</v>
      </c>
      <c r="E106" s="136">
        <v>0.87964061984833497</v>
      </c>
      <c r="F106" s="135">
        <v>-730100</v>
      </c>
      <c r="G106" s="130" t="s">
        <v>522</v>
      </c>
      <c r="H106" s="129">
        <v>2</v>
      </c>
      <c r="I106" s="128">
        <v>25.45</v>
      </c>
      <c r="J106" s="127">
        <v>401</v>
      </c>
      <c r="K106" s="127">
        <v>401</v>
      </c>
      <c r="L106" s="127" t="s">
        <v>349</v>
      </c>
      <c r="M106" s="126">
        <v>5.2619999999999996</v>
      </c>
      <c r="N106" s="125">
        <v>16</v>
      </c>
      <c r="O106" s="124" t="s">
        <v>263</v>
      </c>
      <c r="P106" s="124" t="s">
        <v>523</v>
      </c>
      <c r="Q106" s="124">
        <v>350</v>
      </c>
      <c r="R106" s="124" t="s">
        <v>263</v>
      </c>
      <c r="S106" s="123" t="s">
        <v>525</v>
      </c>
      <c r="T106" s="122" t="s">
        <v>4</v>
      </c>
      <c r="U106" s="121">
        <v>5335900</v>
      </c>
      <c r="V106" s="119">
        <v>0</v>
      </c>
      <c r="W106" s="120">
        <v>0</v>
      </c>
    </row>
    <row r="107" spans="1:23" s="119" customFormat="1" ht="92.45" customHeight="1">
      <c r="A107" s="119" t="s">
        <v>636</v>
      </c>
      <c r="B107" s="134" t="s">
        <v>122</v>
      </c>
      <c r="C107" s="137">
        <v>6573000</v>
      </c>
      <c r="D107" s="137">
        <v>5718600</v>
      </c>
      <c r="E107" s="136">
        <v>0.8700136923779096</v>
      </c>
      <c r="F107" s="135">
        <v>-854400</v>
      </c>
      <c r="G107" s="130" t="s">
        <v>388</v>
      </c>
      <c r="H107" s="129">
        <v>2</v>
      </c>
      <c r="I107" s="128">
        <v>32.43</v>
      </c>
      <c r="J107" s="127">
        <v>428</v>
      </c>
      <c r="K107" s="127">
        <v>428</v>
      </c>
      <c r="L107" s="127" t="s">
        <v>349</v>
      </c>
      <c r="M107" s="126">
        <v>5.2619999999999996</v>
      </c>
      <c r="N107" s="125">
        <v>20</v>
      </c>
      <c r="O107" s="124" t="s">
        <v>413</v>
      </c>
      <c r="P107" s="124" t="s">
        <v>523</v>
      </c>
      <c r="Q107" s="124">
        <v>350</v>
      </c>
      <c r="R107" s="124" t="s">
        <v>413</v>
      </c>
      <c r="S107" s="123" t="s">
        <v>524</v>
      </c>
      <c r="T107" s="122" t="s">
        <v>4</v>
      </c>
      <c r="U107" s="121">
        <v>5718600</v>
      </c>
      <c r="V107" s="119">
        <v>0</v>
      </c>
      <c r="W107" s="120">
        <v>0</v>
      </c>
    </row>
    <row r="108" spans="1:23" s="138" customFormat="1" ht="92.45" customHeight="1">
      <c r="A108" s="138" t="s">
        <v>637</v>
      </c>
      <c r="B108" s="67" t="s">
        <v>121</v>
      </c>
      <c r="C108" s="98">
        <v>6573000</v>
      </c>
      <c r="D108" s="98">
        <v>6573000</v>
      </c>
      <c r="E108" s="55">
        <v>1</v>
      </c>
      <c r="F108" s="54">
        <v>0</v>
      </c>
      <c r="G108" s="65" t="s">
        <v>388</v>
      </c>
      <c r="H108" s="64">
        <v>2</v>
      </c>
      <c r="I108" s="63">
        <v>32.43</v>
      </c>
      <c r="J108" s="61">
        <v>428</v>
      </c>
      <c r="K108" s="61">
        <v>428</v>
      </c>
      <c r="L108" s="61" t="s">
        <v>349</v>
      </c>
      <c r="M108" s="62">
        <v>5.2619999999999996</v>
      </c>
      <c r="N108" s="139">
        <v>20</v>
      </c>
      <c r="O108" s="60" t="s">
        <v>413</v>
      </c>
      <c r="P108" s="60" t="s">
        <v>523</v>
      </c>
      <c r="Q108" s="60">
        <v>350</v>
      </c>
      <c r="R108" s="60" t="s">
        <v>413</v>
      </c>
      <c r="S108" s="59" t="s">
        <v>525</v>
      </c>
      <c r="T108" s="58"/>
      <c r="U108" s="36">
        <v>6573000</v>
      </c>
      <c r="V108" s="138">
        <v>0</v>
      </c>
      <c r="W108" s="35">
        <v>0</v>
      </c>
    </row>
    <row r="109" spans="1:23" s="119" customFormat="1" ht="92.45" customHeight="1">
      <c r="A109" s="119" t="s">
        <v>638</v>
      </c>
      <c r="B109" s="134" t="s">
        <v>120</v>
      </c>
      <c r="C109" s="137">
        <v>6804000</v>
      </c>
      <c r="D109" s="137">
        <v>5919500</v>
      </c>
      <c r="E109" s="136">
        <v>0.87000293944738394</v>
      </c>
      <c r="F109" s="135">
        <v>-884500</v>
      </c>
      <c r="G109" s="130" t="s">
        <v>526</v>
      </c>
      <c r="H109" s="129">
        <v>2</v>
      </c>
      <c r="I109" s="128">
        <v>24.8</v>
      </c>
      <c r="J109" s="127">
        <v>401</v>
      </c>
      <c r="K109" s="127">
        <v>401</v>
      </c>
      <c r="L109" s="127" t="s">
        <v>349</v>
      </c>
      <c r="M109" s="126">
        <v>5.2619999999999996</v>
      </c>
      <c r="N109" s="125">
        <v>16</v>
      </c>
      <c r="O109" s="124" t="s">
        <v>263</v>
      </c>
      <c r="P109" s="124" t="s">
        <v>523</v>
      </c>
      <c r="Q109" s="124">
        <v>350</v>
      </c>
      <c r="R109" s="124" t="s">
        <v>263</v>
      </c>
      <c r="S109" s="123" t="s">
        <v>524</v>
      </c>
      <c r="T109" s="122" t="s">
        <v>4</v>
      </c>
      <c r="U109" s="121">
        <v>5919500</v>
      </c>
      <c r="V109" s="119">
        <v>0</v>
      </c>
      <c r="W109" s="120">
        <v>0</v>
      </c>
    </row>
    <row r="110" spans="1:23" s="119" customFormat="1" ht="93" customHeight="1" thickBot="1">
      <c r="A110" s="119" t="s">
        <v>639</v>
      </c>
      <c r="B110" s="134" t="s">
        <v>119</v>
      </c>
      <c r="C110" s="133">
        <v>6804000</v>
      </c>
      <c r="D110" s="133">
        <v>5977900</v>
      </c>
      <c r="E110" s="132">
        <v>0.87858612580834805</v>
      </c>
      <c r="F110" s="131">
        <v>-826100</v>
      </c>
      <c r="G110" s="130" t="s">
        <v>526</v>
      </c>
      <c r="H110" s="129">
        <v>2</v>
      </c>
      <c r="I110" s="128">
        <v>24.8</v>
      </c>
      <c r="J110" s="127">
        <v>401</v>
      </c>
      <c r="K110" s="127">
        <v>401</v>
      </c>
      <c r="L110" s="127" t="s">
        <v>349</v>
      </c>
      <c r="M110" s="126">
        <v>5.2619999999999996</v>
      </c>
      <c r="N110" s="125">
        <v>15</v>
      </c>
      <c r="O110" s="124" t="s">
        <v>263</v>
      </c>
      <c r="P110" s="124" t="s">
        <v>523</v>
      </c>
      <c r="Q110" s="124">
        <v>350</v>
      </c>
      <c r="R110" s="124" t="s">
        <v>263</v>
      </c>
      <c r="S110" s="123" t="s">
        <v>527</v>
      </c>
      <c r="T110" s="122" t="s">
        <v>4</v>
      </c>
      <c r="U110" s="121">
        <v>5977900</v>
      </c>
      <c r="V110" s="119">
        <v>0</v>
      </c>
      <c r="W110" s="120">
        <v>0</v>
      </c>
    </row>
    <row r="111" spans="1:23" s="34" customFormat="1" ht="18.75" customHeight="1" thickBot="1">
      <c r="A111" s="34" t="e">
        <v>#VALUE!</v>
      </c>
      <c r="B111" s="325" t="s">
        <v>118</v>
      </c>
      <c r="C111" s="326"/>
      <c r="D111" s="327"/>
      <c r="E111" s="328"/>
      <c r="F111" s="328"/>
      <c r="G111" s="327"/>
      <c r="H111" s="327"/>
      <c r="I111" s="327"/>
      <c r="J111" s="327"/>
      <c r="K111" s="327"/>
      <c r="L111" s="327"/>
      <c r="M111" s="327"/>
      <c r="N111" s="327"/>
      <c r="O111" s="327"/>
      <c r="P111" s="327"/>
      <c r="Q111" s="327"/>
      <c r="R111" s="327"/>
      <c r="S111" s="329"/>
      <c r="T111" s="118"/>
      <c r="U111" s="36"/>
      <c r="V111" s="34">
        <v>0</v>
      </c>
      <c r="W111" s="35">
        <v>0</v>
      </c>
    </row>
    <row r="112" spans="1:23" s="34" customFormat="1" ht="38.25" customHeight="1">
      <c r="A112" s="34" t="s">
        <v>640</v>
      </c>
      <c r="B112" s="67" t="s">
        <v>117</v>
      </c>
      <c r="C112" s="117">
        <v>2599000</v>
      </c>
      <c r="D112" s="117">
        <v>2599000</v>
      </c>
      <c r="E112" s="116">
        <v>1</v>
      </c>
      <c r="F112" s="115">
        <v>0</v>
      </c>
      <c r="G112" s="65" t="s">
        <v>267</v>
      </c>
      <c r="H112" s="64">
        <v>2</v>
      </c>
      <c r="I112" s="63">
        <v>7.24</v>
      </c>
      <c r="J112" s="61">
        <v>250</v>
      </c>
      <c r="K112" s="61"/>
      <c r="L112" s="61" t="s">
        <v>266</v>
      </c>
      <c r="M112" s="62">
        <v>4.22</v>
      </c>
      <c r="N112" s="61">
        <v>3850</v>
      </c>
      <c r="O112" s="60" t="s">
        <v>265</v>
      </c>
      <c r="P112" s="60" t="s">
        <v>307</v>
      </c>
      <c r="Q112" s="60">
        <v>210</v>
      </c>
      <c r="R112" s="60" t="s">
        <v>265</v>
      </c>
      <c r="S112" s="59" t="s">
        <v>396</v>
      </c>
      <c r="T112" s="58"/>
      <c r="U112" s="36">
        <v>2599000</v>
      </c>
      <c r="V112" s="34">
        <v>0</v>
      </c>
      <c r="W112" s="35">
        <v>0</v>
      </c>
    </row>
    <row r="113" spans="1:23" s="34" customFormat="1" ht="38.25" customHeight="1">
      <c r="A113" s="34" t="s">
        <v>641</v>
      </c>
      <c r="B113" s="67" t="s">
        <v>116</v>
      </c>
      <c r="C113" s="66">
        <v>2582000</v>
      </c>
      <c r="D113" s="66">
        <v>2582000</v>
      </c>
      <c r="E113" s="55">
        <v>1</v>
      </c>
      <c r="F113" s="54">
        <v>0</v>
      </c>
      <c r="G113" s="65" t="s">
        <v>267</v>
      </c>
      <c r="H113" s="64">
        <v>2</v>
      </c>
      <c r="I113" s="63">
        <v>7.14</v>
      </c>
      <c r="J113" s="61">
        <v>250</v>
      </c>
      <c r="K113" s="61"/>
      <c r="L113" s="61" t="s">
        <v>266</v>
      </c>
      <c r="M113" s="62">
        <v>4.22</v>
      </c>
      <c r="N113" s="61">
        <v>4920</v>
      </c>
      <c r="O113" s="60" t="s">
        <v>265</v>
      </c>
      <c r="P113" s="60" t="s">
        <v>307</v>
      </c>
      <c r="Q113" s="60">
        <v>210</v>
      </c>
      <c r="R113" s="60" t="s">
        <v>263</v>
      </c>
      <c r="S113" s="59" t="s">
        <v>397</v>
      </c>
      <c r="T113" s="58"/>
      <c r="U113" s="36">
        <v>2582000</v>
      </c>
      <c r="V113" s="34">
        <v>0</v>
      </c>
      <c r="W113" s="35">
        <v>0</v>
      </c>
    </row>
    <row r="114" spans="1:23" s="34" customFormat="1" ht="38.25" customHeight="1">
      <c r="A114" s="34" t="s">
        <v>642</v>
      </c>
      <c r="B114" s="67" t="s">
        <v>115</v>
      </c>
      <c r="C114" s="66">
        <v>2667000</v>
      </c>
      <c r="D114" s="66">
        <v>2667000</v>
      </c>
      <c r="E114" s="55">
        <v>1</v>
      </c>
      <c r="F114" s="54">
        <v>0</v>
      </c>
      <c r="G114" s="65" t="s">
        <v>267</v>
      </c>
      <c r="H114" s="64">
        <v>2</v>
      </c>
      <c r="I114" s="63">
        <v>7.14</v>
      </c>
      <c r="J114" s="61">
        <v>250</v>
      </c>
      <c r="K114" s="61"/>
      <c r="L114" s="61" t="s">
        <v>266</v>
      </c>
      <c r="M114" s="62">
        <v>4.22</v>
      </c>
      <c r="N114" s="61">
        <v>4920</v>
      </c>
      <c r="O114" s="60" t="s">
        <v>265</v>
      </c>
      <c r="P114" s="60" t="s">
        <v>307</v>
      </c>
      <c r="Q114" s="60">
        <v>210</v>
      </c>
      <c r="R114" s="60" t="s">
        <v>263</v>
      </c>
      <c r="S114" s="59" t="s">
        <v>398</v>
      </c>
      <c r="T114" s="58"/>
      <c r="U114" s="36">
        <v>2667000</v>
      </c>
      <c r="V114" s="34">
        <v>0</v>
      </c>
      <c r="W114" s="35">
        <v>0</v>
      </c>
    </row>
    <row r="115" spans="1:23" s="34" customFormat="1" ht="38.25" customHeight="1">
      <c r="A115" s="34" t="s">
        <v>643</v>
      </c>
      <c r="B115" s="67" t="s">
        <v>114</v>
      </c>
      <c r="C115" s="66">
        <v>2639000</v>
      </c>
      <c r="D115" s="66">
        <v>2639000</v>
      </c>
      <c r="E115" s="55">
        <v>1</v>
      </c>
      <c r="F115" s="54">
        <v>0</v>
      </c>
      <c r="G115" s="65" t="s">
        <v>267</v>
      </c>
      <c r="H115" s="64">
        <v>2</v>
      </c>
      <c r="I115" s="63">
        <v>7.01</v>
      </c>
      <c r="J115" s="61">
        <v>250</v>
      </c>
      <c r="K115" s="61"/>
      <c r="L115" s="61" t="s">
        <v>266</v>
      </c>
      <c r="M115" s="62">
        <v>4.22</v>
      </c>
      <c r="N115" s="61">
        <v>5754</v>
      </c>
      <c r="O115" s="60">
        <v>1</v>
      </c>
      <c r="P115" s="60" t="s">
        <v>307</v>
      </c>
      <c r="Q115" s="60">
        <v>210</v>
      </c>
      <c r="R115" s="60" t="s">
        <v>399</v>
      </c>
      <c r="S115" s="59" t="s">
        <v>397</v>
      </c>
      <c r="T115" s="58"/>
      <c r="U115" s="36">
        <v>2639000</v>
      </c>
      <c r="V115" s="34">
        <v>0</v>
      </c>
      <c r="W115" s="35">
        <v>0</v>
      </c>
    </row>
    <row r="116" spans="1:23" s="34" customFormat="1" ht="51" customHeight="1">
      <c r="A116" s="34" t="s">
        <v>644</v>
      </c>
      <c r="B116" s="67" t="s">
        <v>113</v>
      </c>
      <c r="C116" s="66">
        <v>2659000</v>
      </c>
      <c r="D116" s="66">
        <v>2659000</v>
      </c>
      <c r="E116" s="55">
        <v>1</v>
      </c>
      <c r="F116" s="54">
        <v>0</v>
      </c>
      <c r="G116" s="65" t="s">
        <v>267</v>
      </c>
      <c r="H116" s="64">
        <v>2</v>
      </c>
      <c r="I116" s="63">
        <v>7.01</v>
      </c>
      <c r="J116" s="61">
        <v>250</v>
      </c>
      <c r="K116" s="61"/>
      <c r="L116" s="61" t="s">
        <v>266</v>
      </c>
      <c r="M116" s="62">
        <v>4.22</v>
      </c>
      <c r="N116" s="61">
        <v>5754</v>
      </c>
      <c r="O116" s="60">
        <v>1</v>
      </c>
      <c r="P116" s="60" t="s">
        <v>307</v>
      </c>
      <c r="Q116" s="60">
        <v>210</v>
      </c>
      <c r="R116" s="60" t="s">
        <v>399</v>
      </c>
      <c r="S116" s="59" t="s">
        <v>400</v>
      </c>
      <c r="T116" s="58"/>
      <c r="U116" s="36">
        <v>2659000</v>
      </c>
      <c r="V116" s="34">
        <v>0</v>
      </c>
      <c r="W116" s="35">
        <v>0</v>
      </c>
    </row>
    <row r="117" spans="1:23" s="34" customFormat="1" ht="25.5" customHeight="1">
      <c r="A117" s="34" t="s">
        <v>645</v>
      </c>
      <c r="B117" s="67" t="s">
        <v>112</v>
      </c>
      <c r="C117" s="66">
        <v>2908000</v>
      </c>
      <c r="D117" s="66">
        <v>2908000</v>
      </c>
      <c r="E117" s="55">
        <v>1</v>
      </c>
      <c r="F117" s="54">
        <v>0</v>
      </c>
      <c r="G117" s="65" t="s">
        <v>312</v>
      </c>
      <c r="H117" s="64">
        <v>1</v>
      </c>
      <c r="I117" s="63">
        <v>13.744999999999999</v>
      </c>
      <c r="J117" s="61">
        <v>300</v>
      </c>
      <c r="K117" s="61"/>
      <c r="L117" s="61">
        <v>154</v>
      </c>
      <c r="M117" s="62">
        <v>6.53</v>
      </c>
      <c r="N117" s="61">
        <v>6070</v>
      </c>
      <c r="O117" s="60" t="s">
        <v>263</v>
      </c>
      <c r="P117" s="60" t="s">
        <v>314</v>
      </c>
      <c r="Q117" s="60">
        <v>210</v>
      </c>
      <c r="R117" s="60" t="s">
        <v>263</v>
      </c>
      <c r="S117" s="59" t="s">
        <v>401</v>
      </c>
      <c r="T117" s="58"/>
      <c r="U117" s="36">
        <v>2908000</v>
      </c>
      <c r="V117" s="34">
        <v>0</v>
      </c>
      <c r="W117" s="35">
        <v>0</v>
      </c>
    </row>
    <row r="118" spans="1:23" s="34" customFormat="1" ht="43.9" customHeight="1">
      <c r="A118" s="34" t="s">
        <v>646</v>
      </c>
      <c r="B118" s="67" t="s">
        <v>111</v>
      </c>
      <c r="C118" s="66">
        <v>3268000</v>
      </c>
      <c r="D118" s="66">
        <v>3268000</v>
      </c>
      <c r="E118" s="55">
        <v>1</v>
      </c>
      <c r="F118" s="54">
        <v>0</v>
      </c>
      <c r="G118" s="65" t="s">
        <v>312</v>
      </c>
      <c r="H118" s="64">
        <v>1</v>
      </c>
      <c r="I118" s="63">
        <v>13.185</v>
      </c>
      <c r="J118" s="61">
        <v>300</v>
      </c>
      <c r="K118" s="61"/>
      <c r="L118" s="61" t="s">
        <v>313</v>
      </c>
      <c r="M118" s="62">
        <v>5.94</v>
      </c>
      <c r="N118" s="61">
        <v>6100</v>
      </c>
      <c r="O118" s="60">
        <v>1</v>
      </c>
      <c r="P118" s="60" t="s">
        <v>314</v>
      </c>
      <c r="Q118" s="60" t="s">
        <v>315</v>
      </c>
      <c r="R118" s="60" t="s">
        <v>316</v>
      </c>
      <c r="S118" s="59" t="s">
        <v>402</v>
      </c>
      <c r="T118" s="58"/>
      <c r="U118" s="36">
        <v>3268000</v>
      </c>
      <c r="V118" s="34">
        <v>0</v>
      </c>
      <c r="W118" s="35">
        <v>0</v>
      </c>
    </row>
    <row r="119" spans="1:23" s="34" customFormat="1" ht="38.25" customHeight="1">
      <c r="A119" s="34" t="s">
        <v>647</v>
      </c>
      <c r="B119" s="67" t="s">
        <v>110</v>
      </c>
      <c r="C119" s="66">
        <v>3268000</v>
      </c>
      <c r="D119" s="66">
        <v>3268000</v>
      </c>
      <c r="E119" s="55">
        <v>1</v>
      </c>
      <c r="F119" s="54">
        <v>0</v>
      </c>
      <c r="G119" s="65" t="s">
        <v>312</v>
      </c>
      <c r="H119" s="64">
        <v>1</v>
      </c>
      <c r="I119" s="63">
        <v>13.55</v>
      </c>
      <c r="J119" s="61">
        <v>300</v>
      </c>
      <c r="K119" s="61"/>
      <c r="L119" s="61" t="s">
        <v>313</v>
      </c>
      <c r="M119" s="62">
        <v>5.94</v>
      </c>
      <c r="N119" s="61">
        <v>6070</v>
      </c>
      <c r="O119" s="60" t="s">
        <v>263</v>
      </c>
      <c r="P119" s="60" t="s">
        <v>314</v>
      </c>
      <c r="Q119" s="60" t="s">
        <v>315</v>
      </c>
      <c r="R119" s="60" t="s">
        <v>316</v>
      </c>
      <c r="S119" s="59" t="s">
        <v>403</v>
      </c>
      <c r="T119" s="58"/>
      <c r="U119" s="36">
        <v>3268000</v>
      </c>
      <c r="V119" s="34">
        <v>0</v>
      </c>
      <c r="W119" s="35">
        <v>0</v>
      </c>
    </row>
    <row r="120" spans="1:23" s="34" customFormat="1" ht="26.45" customHeight="1">
      <c r="A120" s="34" t="s">
        <v>648</v>
      </c>
      <c r="B120" s="67" t="s">
        <v>109</v>
      </c>
      <c r="C120" s="66">
        <v>3245000</v>
      </c>
      <c r="D120" s="66">
        <v>3245000</v>
      </c>
      <c r="E120" s="55">
        <v>1</v>
      </c>
      <c r="F120" s="54">
        <v>0</v>
      </c>
      <c r="G120" s="65" t="s">
        <v>312</v>
      </c>
      <c r="H120" s="64">
        <v>1</v>
      </c>
      <c r="I120" s="63">
        <v>13.55</v>
      </c>
      <c r="J120" s="61">
        <v>300</v>
      </c>
      <c r="K120" s="61"/>
      <c r="L120" s="61" t="s">
        <v>313</v>
      </c>
      <c r="M120" s="62">
        <v>5.94</v>
      </c>
      <c r="N120" s="61">
        <v>6070</v>
      </c>
      <c r="O120" s="60" t="s">
        <v>263</v>
      </c>
      <c r="P120" s="60" t="s">
        <v>314</v>
      </c>
      <c r="Q120" s="60" t="s">
        <v>315</v>
      </c>
      <c r="R120" s="60" t="s">
        <v>316</v>
      </c>
      <c r="S120" s="59" t="s">
        <v>404</v>
      </c>
      <c r="T120" s="58"/>
      <c r="U120" s="36">
        <v>3245000</v>
      </c>
      <c r="V120" s="34">
        <v>0</v>
      </c>
      <c r="W120" s="35">
        <v>0</v>
      </c>
    </row>
    <row r="121" spans="1:23" s="34" customFormat="1" ht="24" customHeight="1">
      <c r="A121" s="34" t="s">
        <v>649</v>
      </c>
      <c r="B121" s="67" t="s">
        <v>108</v>
      </c>
      <c r="C121" s="66">
        <v>3281000</v>
      </c>
      <c r="D121" s="66">
        <v>3281000</v>
      </c>
      <c r="E121" s="55">
        <v>1</v>
      </c>
      <c r="F121" s="54">
        <v>0</v>
      </c>
      <c r="G121" s="65" t="s">
        <v>312</v>
      </c>
      <c r="H121" s="64">
        <v>1</v>
      </c>
      <c r="I121" s="63">
        <v>13.525</v>
      </c>
      <c r="J121" s="61">
        <v>300</v>
      </c>
      <c r="K121" s="61"/>
      <c r="L121" s="61" t="s">
        <v>313</v>
      </c>
      <c r="M121" s="62">
        <v>5.94</v>
      </c>
      <c r="N121" s="61">
        <v>4410</v>
      </c>
      <c r="O121" s="60" t="s">
        <v>263</v>
      </c>
      <c r="P121" s="60" t="s">
        <v>314</v>
      </c>
      <c r="Q121" s="60">
        <v>350</v>
      </c>
      <c r="R121" s="60" t="s">
        <v>316</v>
      </c>
      <c r="S121" s="59" t="s">
        <v>405</v>
      </c>
      <c r="T121" s="58"/>
      <c r="U121" s="36">
        <v>3281000</v>
      </c>
      <c r="V121" s="34">
        <v>0</v>
      </c>
      <c r="W121" s="35">
        <v>0</v>
      </c>
    </row>
    <row r="122" spans="1:23" s="34" customFormat="1" ht="25.5" customHeight="1">
      <c r="A122" s="34" t="s">
        <v>650</v>
      </c>
      <c r="B122" s="67" t="s">
        <v>107</v>
      </c>
      <c r="C122" s="66">
        <v>2957000</v>
      </c>
      <c r="D122" s="66">
        <v>2957000</v>
      </c>
      <c r="E122" s="55">
        <v>1</v>
      </c>
      <c r="F122" s="54">
        <v>0</v>
      </c>
      <c r="G122" s="65" t="s">
        <v>312</v>
      </c>
      <c r="H122" s="64">
        <v>1</v>
      </c>
      <c r="I122" s="63">
        <v>13.425000000000001</v>
      </c>
      <c r="J122" s="61">
        <v>300</v>
      </c>
      <c r="K122" s="61"/>
      <c r="L122" s="61">
        <v>154</v>
      </c>
      <c r="M122" s="62">
        <v>6.53</v>
      </c>
      <c r="N122" s="61">
        <v>6070</v>
      </c>
      <c r="O122" s="60" t="s">
        <v>263</v>
      </c>
      <c r="P122" s="60" t="s">
        <v>314</v>
      </c>
      <c r="Q122" s="60" t="s">
        <v>315</v>
      </c>
      <c r="R122" s="60" t="s">
        <v>316</v>
      </c>
      <c r="S122" s="59" t="s">
        <v>406</v>
      </c>
      <c r="T122" s="58"/>
      <c r="U122" s="36">
        <v>2957000</v>
      </c>
      <c r="V122" s="34">
        <v>0</v>
      </c>
      <c r="W122" s="35">
        <v>0</v>
      </c>
    </row>
    <row r="123" spans="1:23" s="34" customFormat="1" ht="25.5" customHeight="1">
      <c r="A123" s="34" t="s">
        <v>651</v>
      </c>
      <c r="B123" s="67" t="s">
        <v>106</v>
      </c>
      <c r="C123" s="66">
        <v>3364000</v>
      </c>
      <c r="D123" s="66">
        <v>3364000</v>
      </c>
      <c r="E123" s="55">
        <v>1</v>
      </c>
      <c r="F123" s="54">
        <v>0</v>
      </c>
      <c r="G123" s="65" t="s">
        <v>312</v>
      </c>
      <c r="H123" s="64">
        <v>1</v>
      </c>
      <c r="I123" s="63">
        <v>13.21</v>
      </c>
      <c r="J123" s="61">
        <v>300</v>
      </c>
      <c r="K123" s="61"/>
      <c r="L123" s="61" t="s">
        <v>313</v>
      </c>
      <c r="M123" s="62">
        <v>5.94</v>
      </c>
      <c r="N123" s="61">
        <v>5895</v>
      </c>
      <c r="O123" s="60">
        <v>1</v>
      </c>
      <c r="P123" s="60" t="s">
        <v>314</v>
      </c>
      <c r="Q123" s="60" t="s">
        <v>315</v>
      </c>
      <c r="R123" s="60" t="s">
        <v>316</v>
      </c>
      <c r="S123" s="59" t="s">
        <v>407</v>
      </c>
      <c r="T123" s="58"/>
      <c r="U123" s="36">
        <v>3364000</v>
      </c>
      <c r="V123" s="34">
        <v>0</v>
      </c>
      <c r="W123" s="35">
        <v>0</v>
      </c>
    </row>
    <row r="124" spans="1:23" s="34" customFormat="1" ht="25.5" customHeight="1">
      <c r="A124" s="34" t="s">
        <v>652</v>
      </c>
      <c r="B124" s="67" t="s">
        <v>105</v>
      </c>
      <c r="C124" s="66">
        <v>3260000</v>
      </c>
      <c r="D124" s="66">
        <v>3260000</v>
      </c>
      <c r="E124" s="55">
        <v>1</v>
      </c>
      <c r="F124" s="54">
        <v>0</v>
      </c>
      <c r="G124" s="65" t="s">
        <v>312</v>
      </c>
      <c r="H124" s="64">
        <v>1</v>
      </c>
      <c r="I124" s="63">
        <v>13.49</v>
      </c>
      <c r="J124" s="61">
        <v>300</v>
      </c>
      <c r="K124" s="61"/>
      <c r="L124" s="61" t="s">
        <v>313</v>
      </c>
      <c r="M124" s="62">
        <v>5.94</v>
      </c>
      <c r="N124" s="61">
        <v>5535</v>
      </c>
      <c r="O124" s="60">
        <v>1</v>
      </c>
      <c r="P124" s="60" t="s">
        <v>314</v>
      </c>
      <c r="Q124" s="60" t="s">
        <v>315</v>
      </c>
      <c r="R124" s="60" t="s">
        <v>316</v>
      </c>
      <c r="S124" s="59" t="s">
        <v>404</v>
      </c>
      <c r="T124" s="58"/>
      <c r="U124" s="36">
        <v>3260000</v>
      </c>
      <c r="V124" s="34">
        <v>0</v>
      </c>
      <c r="W124" s="35">
        <v>0</v>
      </c>
    </row>
    <row r="125" spans="1:23" s="34" customFormat="1" ht="25.5" customHeight="1">
      <c r="A125" s="34" t="s">
        <v>653</v>
      </c>
      <c r="B125" s="67" t="s">
        <v>104</v>
      </c>
      <c r="C125" s="66">
        <v>3253000</v>
      </c>
      <c r="D125" s="66">
        <v>3253000</v>
      </c>
      <c r="E125" s="55">
        <v>1</v>
      </c>
      <c r="F125" s="54">
        <v>0</v>
      </c>
      <c r="G125" s="65" t="s">
        <v>312</v>
      </c>
      <c r="H125" s="64">
        <v>1</v>
      </c>
      <c r="I125" s="63">
        <v>13.475</v>
      </c>
      <c r="J125" s="61">
        <v>300</v>
      </c>
      <c r="K125" s="61"/>
      <c r="L125" s="61" t="s">
        <v>313</v>
      </c>
      <c r="M125" s="62">
        <v>5.94</v>
      </c>
      <c r="N125" s="61">
        <v>6245</v>
      </c>
      <c r="O125" s="60" t="s">
        <v>263</v>
      </c>
      <c r="P125" s="60" t="s">
        <v>314</v>
      </c>
      <c r="Q125" s="60" t="s">
        <v>315</v>
      </c>
      <c r="R125" s="60" t="s">
        <v>316</v>
      </c>
      <c r="S125" s="59" t="s">
        <v>404</v>
      </c>
      <c r="T125" s="58"/>
      <c r="U125" s="36">
        <v>3253000</v>
      </c>
      <c r="V125" s="34">
        <v>0</v>
      </c>
      <c r="W125" s="35">
        <v>0</v>
      </c>
    </row>
    <row r="126" spans="1:23" s="34" customFormat="1" ht="25.5" customHeight="1">
      <c r="A126" s="34" t="s">
        <v>654</v>
      </c>
      <c r="B126" s="67" t="s">
        <v>103</v>
      </c>
      <c r="C126" s="66">
        <v>3233000</v>
      </c>
      <c r="D126" s="66">
        <v>3233000</v>
      </c>
      <c r="E126" s="55">
        <v>1</v>
      </c>
      <c r="F126" s="54">
        <v>0</v>
      </c>
      <c r="G126" s="65" t="s">
        <v>312</v>
      </c>
      <c r="H126" s="64">
        <v>1</v>
      </c>
      <c r="I126" s="63">
        <v>13.45</v>
      </c>
      <c r="J126" s="61">
        <v>300</v>
      </c>
      <c r="K126" s="61"/>
      <c r="L126" s="61" t="s">
        <v>313</v>
      </c>
      <c r="M126" s="62">
        <v>5.94</v>
      </c>
      <c r="N126" s="61">
        <v>5945</v>
      </c>
      <c r="O126" s="60">
        <v>1</v>
      </c>
      <c r="P126" s="60" t="s">
        <v>314</v>
      </c>
      <c r="Q126" s="60" t="s">
        <v>315</v>
      </c>
      <c r="R126" s="60" t="s">
        <v>316</v>
      </c>
      <c r="S126" s="59" t="s">
        <v>404</v>
      </c>
      <c r="T126" s="58"/>
      <c r="U126" s="36">
        <v>3233000</v>
      </c>
      <c r="V126" s="34">
        <v>0</v>
      </c>
      <c r="W126" s="35">
        <v>0</v>
      </c>
    </row>
    <row r="127" spans="1:23" s="34" customFormat="1" ht="25.5" customHeight="1">
      <c r="A127" s="34" t="s">
        <v>655</v>
      </c>
      <c r="B127" s="67" t="s">
        <v>102</v>
      </c>
      <c r="C127" s="66">
        <v>3145000</v>
      </c>
      <c r="D127" s="66">
        <v>3145000</v>
      </c>
      <c r="E127" s="55">
        <v>1</v>
      </c>
      <c r="F127" s="54">
        <v>0</v>
      </c>
      <c r="G127" s="65" t="s">
        <v>312</v>
      </c>
      <c r="H127" s="64">
        <v>1</v>
      </c>
      <c r="I127" s="63">
        <v>13.39</v>
      </c>
      <c r="J127" s="61">
        <v>300</v>
      </c>
      <c r="K127" s="61"/>
      <c r="L127" s="61">
        <v>154</v>
      </c>
      <c r="M127" s="62">
        <v>6.53</v>
      </c>
      <c r="N127" s="61">
        <v>6305</v>
      </c>
      <c r="O127" s="60">
        <v>1</v>
      </c>
      <c r="P127" s="60" t="s">
        <v>314</v>
      </c>
      <c r="Q127" s="60" t="s">
        <v>315</v>
      </c>
      <c r="R127" s="60" t="s">
        <v>263</v>
      </c>
      <c r="S127" s="59" t="s">
        <v>404</v>
      </c>
      <c r="T127" s="58"/>
      <c r="U127" s="36">
        <v>3145000</v>
      </c>
      <c r="V127" s="34">
        <v>0</v>
      </c>
      <c r="W127" s="35">
        <v>0</v>
      </c>
    </row>
    <row r="128" spans="1:23" s="34" customFormat="1" ht="25.5" customHeight="1">
      <c r="A128" s="34" t="s">
        <v>656</v>
      </c>
      <c r="B128" s="67" t="s">
        <v>101</v>
      </c>
      <c r="C128" s="66">
        <v>3319000</v>
      </c>
      <c r="D128" s="66">
        <v>3319000</v>
      </c>
      <c r="E128" s="55">
        <v>1</v>
      </c>
      <c r="F128" s="54">
        <v>0</v>
      </c>
      <c r="G128" s="65" t="s">
        <v>312</v>
      </c>
      <c r="H128" s="64">
        <v>1</v>
      </c>
      <c r="I128" s="63">
        <v>13.375</v>
      </c>
      <c r="J128" s="61">
        <v>300</v>
      </c>
      <c r="K128" s="61"/>
      <c r="L128" s="61" t="s">
        <v>313</v>
      </c>
      <c r="M128" s="62">
        <v>5.94</v>
      </c>
      <c r="N128" s="61">
        <v>7035</v>
      </c>
      <c r="O128" s="60">
        <v>1</v>
      </c>
      <c r="P128" s="60" t="s">
        <v>314</v>
      </c>
      <c r="Q128" s="60" t="s">
        <v>315</v>
      </c>
      <c r="R128" s="60" t="s">
        <v>316</v>
      </c>
      <c r="S128" s="59" t="s">
        <v>404</v>
      </c>
      <c r="T128" s="58"/>
      <c r="U128" s="36">
        <v>3319000</v>
      </c>
      <c r="V128" s="34">
        <v>0</v>
      </c>
      <c r="W128" s="35">
        <v>0</v>
      </c>
    </row>
    <row r="129" spans="1:23" s="34" customFormat="1" ht="25.5" customHeight="1">
      <c r="A129" s="34" t="s">
        <v>657</v>
      </c>
      <c r="B129" s="67" t="s">
        <v>100</v>
      </c>
      <c r="C129" s="66">
        <v>3322000</v>
      </c>
      <c r="D129" s="66">
        <v>3322000</v>
      </c>
      <c r="E129" s="55">
        <v>1</v>
      </c>
      <c r="F129" s="54">
        <v>0</v>
      </c>
      <c r="G129" s="65" t="s">
        <v>312</v>
      </c>
      <c r="H129" s="64">
        <v>1</v>
      </c>
      <c r="I129" s="63">
        <v>13.345000000000001</v>
      </c>
      <c r="J129" s="61">
        <v>300</v>
      </c>
      <c r="K129" s="61"/>
      <c r="L129" s="61" t="s">
        <v>313</v>
      </c>
      <c r="M129" s="62">
        <v>5.94</v>
      </c>
      <c r="N129" s="61">
        <v>6675</v>
      </c>
      <c r="O129" s="60">
        <v>1</v>
      </c>
      <c r="P129" s="60" t="s">
        <v>314</v>
      </c>
      <c r="Q129" s="60" t="s">
        <v>315</v>
      </c>
      <c r="R129" s="60" t="s">
        <v>316</v>
      </c>
      <c r="S129" s="59" t="s">
        <v>404</v>
      </c>
      <c r="T129" s="58"/>
      <c r="U129" s="36">
        <v>3322000</v>
      </c>
      <c r="V129" s="34">
        <v>0</v>
      </c>
      <c r="W129" s="35">
        <v>0</v>
      </c>
    </row>
    <row r="130" spans="1:23" s="34" customFormat="1" ht="25.5" customHeight="1">
      <c r="A130" s="34" t="s">
        <v>658</v>
      </c>
      <c r="B130" s="67" t="s">
        <v>99</v>
      </c>
      <c r="C130" s="66">
        <v>3209000</v>
      </c>
      <c r="D130" s="66">
        <v>3209000</v>
      </c>
      <c r="E130" s="55">
        <v>1</v>
      </c>
      <c r="F130" s="54">
        <v>0</v>
      </c>
      <c r="G130" s="65" t="s">
        <v>312</v>
      </c>
      <c r="H130" s="64">
        <v>1</v>
      </c>
      <c r="I130" s="63">
        <v>13.3</v>
      </c>
      <c r="J130" s="61">
        <v>300</v>
      </c>
      <c r="K130" s="61"/>
      <c r="L130" s="61">
        <v>154</v>
      </c>
      <c r="M130" s="62">
        <v>6.53</v>
      </c>
      <c r="N130" s="61">
        <v>6475</v>
      </c>
      <c r="O130" s="60">
        <v>1</v>
      </c>
      <c r="P130" s="60" t="s">
        <v>314</v>
      </c>
      <c r="Q130" s="60" t="s">
        <v>315</v>
      </c>
      <c r="R130" s="60" t="s">
        <v>408</v>
      </c>
      <c r="S130" s="59" t="s">
        <v>404</v>
      </c>
      <c r="T130" s="58"/>
      <c r="U130" s="36">
        <v>3209000</v>
      </c>
      <c r="V130" s="34">
        <v>0</v>
      </c>
      <c r="W130" s="35">
        <v>0</v>
      </c>
    </row>
    <row r="131" spans="1:23" s="34" customFormat="1" ht="25.5" customHeight="1">
      <c r="A131" s="34" t="s">
        <v>659</v>
      </c>
      <c r="B131" s="67" t="s">
        <v>98</v>
      </c>
      <c r="C131" s="66">
        <v>3165000</v>
      </c>
      <c r="D131" s="66">
        <v>3165000</v>
      </c>
      <c r="E131" s="55">
        <v>1</v>
      </c>
      <c r="F131" s="54">
        <v>0</v>
      </c>
      <c r="G131" s="65" t="s">
        <v>312</v>
      </c>
      <c r="H131" s="64">
        <v>1</v>
      </c>
      <c r="I131" s="63">
        <v>13.34</v>
      </c>
      <c r="J131" s="61">
        <v>300</v>
      </c>
      <c r="K131" s="61"/>
      <c r="L131" s="61">
        <v>154</v>
      </c>
      <c r="M131" s="62">
        <v>6.53</v>
      </c>
      <c r="N131" s="61">
        <v>6245</v>
      </c>
      <c r="O131" s="60">
        <v>1</v>
      </c>
      <c r="P131" s="60" t="s">
        <v>314</v>
      </c>
      <c r="Q131" s="60" t="s">
        <v>315</v>
      </c>
      <c r="R131" s="60" t="s">
        <v>263</v>
      </c>
      <c r="S131" s="59" t="s">
        <v>404</v>
      </c>
      <c r="T131" s="58"/>
      <c r="U131" s="36">
        <v>3165000</v>
      </c>
      <c r="V131" s="34">
        <v>0</v>
      </c>
      <c r="W131" s="35">
        <v>0</v>
      </c>
    </row>
    <row r="132" spans="1:23" s="34" customFormat="1" ht="38.25" customHeight="1">
      <c r="A132" s="34" t="s">
        <v>660</v>
      </c>
      <c r="B132" s="67" t="s">
        <v>97</v>
      </c>
      <c r="C132" s="66">
        <v>3196000</v>
      </c>
      <c r="D132" s="66">
        <v>3196000</v>
      </c>
      <c r="E132" s="55">
        <v>1</v>
      </c>
      <c r="F132" s="54">
        <v>0</v>
      </c>
      <c r="G132" s="65" t="s">
        <v>312</v>
      </c>
      <c r="H132" s="64">
        <v>1</v>
      </c>
      <c r="I132" s="63">
        <v>13.66</v>
      </c>
      <c r="J132" s="61">
        <v>300</v>
      </c>
      <c r="K132" s="61"/>
      <c r="L132" s="61">
        <v>154</v>
      </c>
      <c r="M132" s="62">
        <v>6.53</v>
      </c>
      <c r="N132" s="61">
        <v>5920</v>
      </c>
      <c r="O132" s="60" t="s">
        <v>263</v>
      </c>
      <c r="P132" s="60" t="s">
        <v>314</v>
      </c>
      <c r="Q132" s="60">
        <v>350</v>
      </c>
      <c r="R132" s="60" t="s">
        <v>316</v>
      </c>
      <c r="S132" s="59" t="s">
        <v>409</v>
      </c>
      <c r="T132" s="58"/>
      <c r="U132" s="36">
        <v>3196000</v>
      </c>
      <c r="V132" s="34">
        <v>0</v>
      </c>
      <c r="W132" s="35">
        <v>0</v>
      </c>
    </row>
    <row r="133" spans="1:23" s="34" customFormat="1" ht="51" customHeight="1">
      <c r="A133" s="34" t="s">
        <v>661</v>
      </c>
      <c r="B133" s="67" t="s">
        <v>96</v>
      </c>
      <c r="C133" s="66">
        <v>3314000</v>
      </c>
      <c r="D133" s="66">
        <v>3314000</v>
      </c>
      <c r="E133" s="55">
        <v>1</v>
      </c>
      <c r="F133" s="54">
        <v>0</v>
      </c>
      <c r="G133" s="65" t="s">
        <v>312</v>
      </c>
      <c r="H133" s="64">
        <v>1</v>
      </c>
      <c r="I133" s="63">
        <v>13.74</v>
      </c>
      <c r="J133" s="61">
        <v>300</v>
      </c>
      <c r="K133" s="61"/>
      <c r="L133" s="61" t="s">
        <v>313</v>
      </c>
      <c r="M133" s="62">
        <v>5.94</v>
      </c>
      <c r="N133" s="61">
        <v>5920</v>
      </c>
      <c r="O133" s="60" t="s">
        <v>263</v>
      </c>
      <c r="P133" s="60" t="s">
        <v>314</v>
      </c>
      <c r="Q133" s="60">
        <v>350</v>
      </c>
      <c r="R133" s="60" t="s">
        <v>316</v>
      </c>
      <c r="S133" s="59" t="s">
        <v>410</v>
      </c>
      <c r="T133" s="58"/>
      <c r="U133" s="36">
        <v>3314000</v>
      </c>
      <c r="V133" s="34">
        <v>0</v>
      </c>
      <c r="W133" s="35">
        <v>0</v>
      </c>
    </row>
    <row r="134" spans="1:23" s="34" customFormat="1" ht="51" customHeight="1">
      <c r="A134" s="34" t="s">
        <v>662</v>
      </c>
      <c r="B134" s="67" t="s">
        <v>95</v>
      </c>
      <c r="C134" s="66">
        <v>3314000</v>
      </c>
      <c r="D134" s="66">
        <v>3314000</v>
      </c>
      <c r="E134" s="55">
        <v>1</v>
      </c>
      <c r="F134" s="54">
        <v>0</v>
      </c>
      <c r="G134" s="65" t="s">
        <v>312</v>
      </c>
      <c r="H134" s="64">
        <v>1</v>
      </c>
      <c r="I134" s="63">
        <v>13.425000000000001</v>
      </c>
      <c r="J134" s="61">
        <v>300</v>
      </c>
      <c r="K134" s="61"/>
      <c r="L134" s="61" t="s">
        <v>313</v>
      </c>
      <c r="M134" s="62">
        <v>5.94</v>
      </c>
      <c r="N134" s="61">
        <v>5680</v>
      </c>
      <c r="O134" s="60" t="s">
        <v>263</v>
      </c>
      <c r="P134" s="60" t="s">
        <v>314</v>
      </c>
      <c r="Q134" s="60">
        <v>350</v>
      </c>
      <c r="R134" s="60" t="s">
        <v>316</v>
      </c>
      <c r="S134" s="59" t="s">
        <v>411</v>
      </c>
      <c r="T134" s="58"/>
      <c r="U134" s="36">
        <v>3314000</v>
      </c>
      <c r="V134" s="34">
        <v>0</v>
      </c>
      <c r="W134" s="35">
        <v>0</v>
      </c>
    </row>
    <row r="135" spans="1:23" s="34" customFormat="1" ht="51" customHeight="1">
      <c r="A135" s="34" t="s">
        <v>663</v>
      </c>
      <c r="B135" s="67" t="s">
        <v>94</v>
      </c>
      <c r="C135" s="66">
        <v>3333000</v>
      </c>
      <c r="D135" s="66">
        <v>3333000</v>
      </c>
      <c r="E135" s="55">
        <v>1</v>
      </c>
      <c r="F135" s="54">
        <v>0</v>
      </c>
      <c r="G135" s="65" t="s">
        <v>312</v>
      </c>
      <c r="H135" s="64">
        <v>1</v>
      </c>
      <c r="I135" s="63">
        <v>13.385</v>
      </c>
      <c r="J135" s="61">
        <v>300</v>
      </c>
      <c r="K135" s="61"/>
      <c r="L135" s="61" t="s">
        <v>313</v>
      </c>
      <c r="M135" s="62">
        <v>5.94</v>
      </c>
      <c r="N135" s="61">
        <v>5535</v>
      </c>
      <c r="O135" s="60">
        <v>1</v>
      </c>
      <c r="P135" s="60" t="s">
        <v>314</v>
      </c>
      <c r="Q135" s="60" t="s">
        <v>315</v>
      </c>
      <c r="R135" s="60" t="s">
        <v>316</v>
      </c>
      <c r="S135" s="59" t="s">
        <v>412</v>
      </c>
      <c r="T135" s="58"/>
      <c r="U135" s="36">
        <v>3333000</v>
      </c>
      <c r="V135" s="34">
        <v>0</v>
      </c>
      <c r="W135" s="35">
        <v>0</v>
      </c>
    </row>
    <row r="136" spans="1:23" s="34" customFormat="1" ht="38.25" customHeight="1">
      <c r="A136" s="34" t="s">
        <v>664</v>
      </c>
      <c r="B136" s="67" t="s">
        <v>93</v>
      </c>
      <c r="C136" s="66">
        <v>3188000</v>
      </c>
      <c r="D136" s="66">
        <v>3188000</v>
      </c>
      <c r="E136" s="55">
        <v>1</v>
      </c>
      <c r="F136" s="54">
        <v>0</v>
      </c>
      <c r="G136" s="65" t="s">
        <v>312</v>
      </c>
      <c r="H136" s="64">
        <v>1</v>
      </c>
      <c r="I136" s="63">
        <v>13.62</v>
      </c>
      <c r="J136" s="61">
        <v>300</v>
      </c>
      <c r="K136" s="61"/>
      <c r="L136" s="61">
        <v>154</v>
      </c>
      <c r="M136" s="62">
        <v>6.53</v>
      </c>
      <c r="N136" s="61">
        <v>5500</v>
      </c>
      <c r="O136" s="60">
        <v>1</v>
      </c>
      <c r="P136" s="60" t="s">
        <v>314</v>
      </c>
      <c r="Q136" s="60">
        <v>210</v>
      </c>
      <c r="R136" s="60" t="s">
        <v>413</v>
      </c>
      <c r="S136" s="59" t="s">
        <v>414</v>
      </c>
      <c r="T136" s="58"/>
      <c r="U136" s="36">
        <v>3188000</v>
      </c>
      <c r="V136" s="34">
        <v>0</v>
      </c>
      <c r="W136" s="35">
        <v>0</v>
      </c>
    </row>
    <row r="137" spans="1:23" s="34" customFormat="1" ht="38.25" customHeight="1">
      <c r="A137" s="34" t="s">
        <v>665</v>
      </c>
      <c r="B137" s="67" t="s">
        <v>92</v>
      </c>
      <c r="C137" s="66">
        <v>3252000</v>
      </c>
      <c r="D137" s="66">
        <v>3252000</v>
      </c>
      <c r="E137" s="55">
        <v>1</v>
      </c>
      <c r="F137" s="54">
        <v>0</v>
      </c>
      <c r="G137" s="65" t="s">
        <v>312</v>
      </c>
      <c r="H137" s="64">
        <v>1</v>
      </c>
      <c r="I137" s="63">
        <v>13.154999999999999</v>
      </c>
      <c r="J137" s="61">
        <v>300</v>
      </c>
      <c r="K137" s="61"/>
      <c r="L137" s="61" t="s">
        <v>313</v>
      </c>
      <c r="M137" s="62">
        <v>5.94</v>
      </c>
      <c r="N137" s="61">
        <v>6275</v>
      </c>
      <c r="O137" s="60" t="s">
        <v>263</v>
      </c>
      <c r="P137" s="60" t="s">
        <v>314</v>
      </c>
      <c r="Q137" s="60" t="s">
        <v>324</v>
      </c>
      <c r="R137" s="60" t="s">
        <v>316</v>
      </c>
      <c r="S137" s="59" t="s">
        <v>415</v>
      </c>
      <c r="T137" s="58"/>
      <c r="U137" s="36">
        <v>3252000</v>
      </c>
      <c r="V137" s="34">
        <v>0</v>
      </c>
      <c r="W137" s="35">
        <v>0</v>
      </c>
    </row>
    <row r="138" spans="1:23" s="34" customFormat="1" ht="38.25" customHeight="1">
      <c r="A138" s="34" t="s">
        <v>666</v>
      </c>
      <c r="B138" s="67" t="s">
        <v>91</v>
      </c>
      <c r="C138" s="66">
        <v>2221000</v>
      </c>
      <c r="D138" s="66">
        <v>2221000</v>
      </c>
      <c r="E138" s="55">
        <v>1</v>
      </c>
      <c r="F138" s="54">
        <v>0</v>
      </c>
      <c r="G138" s="65" t="s">
        <v>267</v>
      </c>
      <c r="H138" s="64">
        <v>2</v>
      </c>
      <c r="I138" s="63">
        <v>9.7349999999999994</v>
      </c>
      <c r="J138" s="61">
        <v>250</v>
      </c>
      <c r="K138" s="61"/>
      <c r="L138" s="61" t="s">
        <v>266</v>
      </c>
      <c r="M138" s="62">
        <v>6.53</v>
      </c>
      <c r="N138" s="61">
        <v>4920</v>
      </c>
      <c r="O138" s="60" t="s">
        <v>263</v>
      </c>
      <c r="P138" s="60" t="s">
        <v>320</v>
      </c>
      <c r="Q138" s="60">
        <v>350</v>
      </c>
      <c r="R138" s="60" t="s">
        <v>263</v>
      </c>
      <c r="S138" s="59" t="s">
        <v>416</v>
      </c>
      <c r="T138" s="58"/>
      <c r="U138" s="36">
        <v>2221000</v>
      </c>
      <c r="V138" s="34">
        <v>0</v>
      </c>
      <c r="W138" s="35">
        <v>0</v>
      </c>
    </row>
    <row r="139" spans="1:23" s="34" customFormat="1" ht="38.25" customHeight="1">
      <c r="A139" s="34" t="s">
        <v>667</v>
      </c>
      <c r="B139" s="67" t="s">
        <v>90</v>
      </c>
      <c r="C139" s="66">
        <v>2306000</v>
      </c>
      <c r="D139" s="66">
        <v>2306000</v>
      </c>
      <c r="E139" s="55">
        <v>1</v>
      </c>
      <c r="F139" s="54">
        <v>0</v>
      </c>
      <c r="G139" s="65" t="s">
        <v>267</v>
      </c>
      <c r="H139" s="64">
        <v>2</v>
      </c>
      <c r="I139" s="63">
        <v>9.68</v>
      </c>
      <c r="J139" s="61">
        <v>250</v>
      </c>
      <c r="K139" s="61"/>
      <c r="L139" s="61" t="s">
        <v>266</v>
      </c>
      <c r="M139" s="62">
        <v>6.53</v>
      </c>
      <c r="N139" s="61">
        <v>4920</v>
      </c>
      <c r="O139" s="60" t="s">
        <v>263</v>
      </c>
      <c r="P139" s="60" t="s">
        <v>417</v>
      </c>
      <c r="Q139" s="60">
        <v>350</v>
      </c>
      <c r="R139" s="60" t="s">
        <v>263</v>
      </c>
      <c r="S139" s="59" t="s">
        <v>418</v>
      </c>
      <c r="T139" s="58"/>
      <c r="U139" s="36">
        <v>2306000</v>
      </c>
      <c r="V139" s="34">
        <v>0</v>
      </c>
      <c r="W139" s="35">
        <v>0</v>
      </c>
    </row>
    <row r="140" spans="1:23" s="34" customFormat="1" ht="38.25" customHeight="1">
      <c r="A140" s="34" t="s">
        <v>668</v>
      </c>
      <c r="B140" s="67" t="s">
        <v>89</v>
      </c>
      <c r="C140" s="66">
        <v>2231000</v>
      </c>
      <c r="D140" s="66">
        <v>2231000</v>
      </c>
      <c r="E140" s="55">
        <v>1</v>
      </c>
      <c r="F140" s="54">
        <v>0</v>
      </c>
      <c r="G140" s="65" t="s">
        <v>267</v>
      </c>
      <c r="H140" s="64">
        <v>2</v>
      </c>
      <c r="I140" s="63">
        <v>9.7249999999999996</v>
      </c>
      <c r="J140" s="61">
        <v>250</v>
      </c>
      <c r="K140" s="61"/>
      <c r="L140" s="61" t="s">
        <v>266</v>
      </c>
      <c r="M140" s="62">
        <v>6.53</v>
      </c>
      <c r="N140" s="61">
        <v>4920</v>
      </c>
      <c r="O140" s="60" t="s">
        <v>263</v>
      </c>
      <c r="P140" s="60" t="s">
        <v>320</v>
      </c>
      <c r="Q140" s="60">
        <v>350</v>
      </c>
      <c r="R140" s="60" t="s">
        <v>263</v>
      </c>
      <c r="S140" s="59" t="s">
        <v>419</v>
      </c>
      <c r="T140" s="58"/>
      <c r="U140" s="36">
        <v>2231000</v>
      </c>
      <c r="V140" s="34">
        <v>0</v>
      </c>
      <c r="W140" s="35">
        <v>0</v>
      </c>
    </row>
    <row r="141" spans="1:23" s="34" customFormat="1" ht="38.25" customHeight="1">
      <c r="A141" s="34" t="s">
        <v>669</v>
      </c>
      <c r="B141" s="67" t="s">
        <v>88</v>
      </c>
      <c r="C141" s="66">
        <v>2257000</v>
      </c>
      <c r="D141" s="66">
        <v>2257000</v>
      </c>
      <c r="E141" s="55">
        <v>1</v>
      </c>
      <c r="F141" s="54">
        <v>0</v>
      </c>
      <c r="G141" s="65" t="s">
        <v>267</v>
      </c>
      <c r="H141" s="64">
        <v>2</v>
      </c>
      <c r="I141" s="63">
        <v>9.9</v>
      </c>
      <c r="J141" s="61">
        <v>250</v>
      </c>
      <c r="K141" s="61"/>
      <c r="L141" s="61" t="s">
        <v>266</v>
      </c>
      <c r="M141" s="62">
        <v>6.53</v>
      </c>
      <c r="N141" s="61">
        <v>3585</v>
      </c>
      <c r="O141" s="60" t="s">
        <v>263</v>
      </c>
      <c r="P141" s="60" t="s">
        <v>334</v>
      </c>
      <c r="Q141" s="60">
        <v>210</v>
      </c>
      <c r="R141" s="60" t="s">
        <v>263</v>
      </c>
      <c r="S141" s="59" t="s">
        <v>420</v>
      </c>
      <c r="T141" s="58"/>
      <c r="U141" s="36">
        <v>2257000</v>
      </c>
      <c r="V141" s="34">
        <v>0</v>
      </c>
      <c r="W141" s="35">
        <v>0</v>
      </c>
    </row>
    <row r="142" spans="1:23" s="34" customFormat="1" ht="38.25" customHeight="1">
      <c r="A142" s="34" t="s">
        <v>670</v>
      </c>
      <c r="B142" s="67" t="s">
        <v>87</v>
      </c>
      <c r="C142" s="66">
        <v>2342000</v>
      </c>
      <c r="D142" s="66">
        <v>2342000</v>
      </c>
      <c r="E142" s="55">
        <v>1</v>
      </c>
      <c r="F142" s="54">
        <v>0</v>
      </c>
      <c r="G142" s="65" t="s">
        <v>267</v>
      </c>
      <c r="H142" s="64">
        <v>2</v>
      </c>
      <c r="I142" s="63">
        <v>9.9</v>
      </c>
      <c r="J142" s="61">
        <v>250</v>
      </c>
      <c r="K142" s="61"/>
      <c r="L142" s="61" t="s">
        <v>266</v>
      </c>
      <c r="M142" s="62">
        <v>6.53</v>
      </c>
      <c r="N142" s="61">
        <v>3585</v>
      </c>
      <c r="O142" s="60" t="s">
        <v>263</v>
      </c>
      <c r="P142" s="60" t="s">
        <v>334</v>
      </c>
      <c r="Q142" s="60">
        <v>210</v>
      </c>
      <c r="R142" s="60" t="s">
        <v>263</v>
      </c>
      <c r="S142" s="59" t="s">
        <v>421</v>
      </c>
      <c r="T142" s="58"/>
      <c r="U142" s="36">
        <v>2342000</v>
      </c>
      <c r="V142" s="34">
        <v>0</v>
      </c>
      <c r="W142" s="35">
        <v>0</v>
      </c>
    </row>
    <row r="143" spans="1:23" s="34" customFormat="1" ht="38.25" customHeight="1">
      <c r="A143" s="34" t="s">
        <v>671</v>
      </c>
      <c r="B143" s="67" t="s">
        <v>86</v>
      </c>
      <c r="C143" s="66">
        <v>3109000</v>
      </c>
      <c r="D143" s="66">
        <v>3109000</v>
      </c>
      <c r="E143" s="55">
        <v>1</v>
      </c>
      <c r="F143" s="54">
        <v>0</v>
      </c>
      <c r="G143" s="65" t="s">
        <v>322</v>
      </c>
      <c r="H143" s="64">
        <v>1</v>
      </c>
      <c r="I143" s="63">
        <v>5.27</v>
      </c>
      <c r="J143" s="61">
        <v>250</v>
      </c>
      <c r="K143" s="61"/>
      <c r="L143" s="61" t="s">
        <v>313</v>
      </c>
      <c r="M143" s="62">
        <v>5.94</v>
      </c>
      <c r="N143" s="61">
        <v>3685</v>
      </c>
      <c r="O143" s="60" t="s">
        <v>263</v>
      </c>
      <c r="P143" s="60" t="s">
        <v>422</v>
      </c>
      <c r="Q143" s="60" t="s">
        <v>423</v>
      </c>
      <c r="R143" s="60" t="s">
        <v>408</v>
      </c>
      <c r="S143" s="59" t="s">
        <v>424</v>
      </c>
      <c r="T143" s="58"/>
      <c r="U143" s="36">
        <v>3109000</v>
      </c>
      <c r="V143" s="34">
        <v>0</v>
      </c>
      <c r="W143" s="35">
        <v>0</v>
      </c>
    </row>
    <row r="144" spans="1:23" s="34" customFormat="1" ht="38.25" customHeight="1">
      <c r="A144" s="34" t="s">
        <v>672</v>
      </c>
      <c r="B144" s="67" t="s">
        <v>85</v>
      </c>
      <c r="C144" s="66">
        <v>2969000</v>
      </c>
      <c r="D144" s="66">
        <v>2969000</v>
      </c>
      <c r="E144" s="55">
        <v>1</v>
      </c>
      <c r="F144" s="54">
        <v>0</v>
      </c>
      <c r="G144" s="65" t="s">
        <v>322</v>
      </c>
      <c r="H144" s="64">
        <v>1</v>
      </c>
      <c r="I144" s="63">
        <v>6.335</v>
      </c>
      <c r="J144" s="61">
        <v>285</v>
      </c>
      <c r="K144" s="61"/>
      <c r="L144" s="61" t="s">
        <v>313</v>
      </c>
      <c r="M144" s="62">
        <v>6.53</v>
      </c>
      <c r="N144" s="61">
        <v>5200</v>
      </c>
      <c r="O144" s="60" t="s">
        <v>263</v>
      </c>
      <c r="P144" s="60" t="s">
        <v>323</v>
      </c>
      <c r="Q144" s="60" t="s">
        <v>324</v>
      </c>
      <c r="R144" s="60" t="s">
        <v>263</v>
      </c>
      <c r="S144" s="59" t="s">
        <v>425</v>
      </c>
      <c r="T144" s="58"/>
      <c r="U144" s="36">
        <v>2969000</v>
      </c>
      <c r="V144" s="34">
        <v>0</v>
      </c>
      <c r="W144" s="35">
        <v>0</v>
      </c>
    </row>
    <row r="145" spans="1:23" s="34" customFormat="1" ht="38.25" customHeight="1">
      <c r="A145" s="34" t="s">
        <v>673</v>
      </c>
      <c r="B145" s="67" t="s">
        <v>84</v>
      </c>
      <c r="C145" s="66">
        <v>3086000</v>
      </c>
      <c r="D145" s="66">
        <v>3086000</v>
      </c>
      <c r="E145" s="55">
        <v>1</v>
      </c>
      <c r="F145" s="54">
        <v>0</v>
      </c>
      <c r="G145" s="65" t="s">
        <v>322</v>
      </c>
      <c r="H145" s="64">
        <v>1</v>
      </c>
      <c r="I145" s="63">
        <v>5.9649999999999999</v>
      </c>
      <c r="J145" s="61">
        <v>285</v>
      </c>
      <c r="K145" s="61"/>
      <c r="L145" s="61" t="s">
        <v>313</v>
      </c>
      <c r="M145" s="62">
        <v>6.53</v>
      </c>
      <c r="N145" s="61">
        <v>5200</v>
      </c>
      <c r="O145" s="60">
        <v>1</v>
      </c>
      <c r="P145" s="60" t="s">
        <v>314</v>
      </c>
      <c r="Q145" s="60" t="s">
        <v>324</v>
      </c>
      <c r="R145" s="60" t="s">
        <v>263</v>
      </c>
      <c r="S145" s="59" t="s">
        <v>426</v>
      </c>
      <c r="T145" s="58"/>
      <c r="U145" s="36">
        <v>3086000</v>
      </c>
      <c r="V145" s="34">
        <v>0</v>
      </c>
      <c r="W145" s="35">
        <v>0</v>
      </c>
    </row>
    <row r="146" spans="1:23" s="101" customFormat="1" ht="51">
      <c r="A146" s="101" t="s">
        <v>674</v>
      </c>
      <c r="B146" s="114" t="s">
        <v>83</v>
      </c>
      <c r="C146" s="113">
        <v>3258000</v>
      </c>
      <c r="D146" s="113">
        <v>3258000</v>
      </c>
      <c r="E146" s="112">
        <v>1</v>
      </c>
      <c r="F146" s="111">
        <v>0</v>
      </c>
      <c r="G146" s="110" t="s">
        <v>322</v>
      </c>
      <c r="H146" s="109">
        <v>2</v>
      </c>
      <c r="I146" s="108">
        <v>9.2550000000000008</v>
      </c>
      <c r="J146" s="106">
        <v>310</v>
      </c>
      <c r="K146" s="106"/>
      <c r="L146" s="106" t="s">
        <v>313</v>
      </c>
      <c r="M146" s="107">
        <v>6.53</v>
      </c>
      <c r="N146" s="106">
        <v>5120</v>
      </c>
      <c r="O146" s="105" t="s">
        <v>263</v>
      </c>
      <c r="P146" s="105" t="s">
        <v>427</v>
      </c>
      <c r="Q146" s="105">
        <v>240</v>
      </c>
      <c r="R146" s="105" t="s">
        <v>316</v>
      </c>
      <c r="S146" s="104" t="s">
        <v>428</v>
      </c>
      <c r="T146" s="103"/>
      <c r="U146" s="102">
        <v>3258000</v>
      </c>
      <c r="V146" s="101">
        <v>0</v>
      </c>
      <c r="W146" s="35" t="e">
        <v>#N/A</v>
      </c>
    </row>
    <row r="147" spans="1:23" s="34" customFormat="1" ht="38.25" customHeight="1">
      <c r="A147" s="34" t="s">
        <v>675</v>
      </c>
      <c r="B147" s="67" t="s">
        <v>82</v>
      </c>
      <c r="C147" s="66">
        <v>3036000</v>
      </c>
      <c r="D147" s="66">
        <v>3036000</v>
      </c>
      <c r="E147" s="55">
        <v>1</v>
      </c>
      <c r="F147" s="54">
        <v>0</v>
      </c>
      <c r="G147" s="65" t="s">
        <v>322</v>
      </c>
      <c r="H147" s="64">
        <v>2</v>
      </c>
      <c r="I147" s="63">
        <v>9.2550000000000008</v>
      </c>
      <c r="J147" s="61">
        <v>285</v>
      </c>
      <c r="K147" s="61"/>
      <c r="L147" s="61" t="s">
        <v>313</v>
      </c>
      <c r="M147" s="62">
        <v>6.53</v>
      </c>
      <c r="N147" s="61">
        <v>5120</v>
      </c>
      <c r="O147" s="60" t="s">
        <v>263</v>
      </c>
      <c r="P147" s="60" t="s">
        <v>329</v>
      </c>
      <c r="Q147" s="60">
        <v>210</v>
      </c>
      <c r="R147" s="60" t="s">
        <v>308</v>
      </c>
      <c r="S147" s="100" t="s">
        <v>429</v>
      </c>
      <c r="T147" s="99"/>
      <c r="U147" s="36">
        <v>3036000</v>
      </c>
      <c r="V147" s="34">
        <v>0</v>
      </c>
      <c r="W147" s="35">
        <v>0</v>
      </c>
    </row>
    <row r="148" spans="1:23" s="34" customFormat="1" ht="51" customHeight="1">
      <c r="A148" s="34" t="s">
        <v>676</v>
      </c>
      <c r="B148" s="67" t="s">
        <v>81</v>
      </c>
      <c r="C148" s="66">
        <v>3581000</v>
      </c>
      <c r="D148" s="66">
        <v>3581000</v>
      </c>
      <c r="E148" s="55">
        <v>1</v>
      </c>
      <c r="F148" s="54">
        <v>0</v>
      </c>
      <c r="G148" s="65" t="s">
        <v>267</v>
      </c>
      <c r="H148" s="64">
        <v>2</v>
      </c>
      <c r="I148" s="63">
        <v>9.3699999999999992</v>
      </c>
      <c r="J148" s="61">
        <v>300</v>
      </c>
      <c r="K148" s="61"/>
      <c r="L148" s="61" t="s">
        <v>313</v>
      </c>
      <c r="M148" s="62">
        <v>3.9</v>
      </c>
      <c r="N148" s="61">
        <v>7690</v>
      </c>
      <c r="O148" s="60">
        <v>1</v>
      </c>
      <c r="P148" s="60" t="s">
        <v>430</v>
      </c>
      <c r="Q148" s="60">
        <v>350</v>
      </c>
      <c r="R148" s="60" t="s">
        <v>308</v>
      </c>
      <c r="S148" s="59" t="s">
        <v>431</v>
      </c>
      <c r="T148" s="58"/>
      <c r="U148" s="36">
        <v>3581000</v>
      </c>
      <c r="V148" s="34">
        <v>0</v>
      </c>
      <c r="W148" s="35">
        <v>0</v>
      </c>
    </row>
    <row r="149" spans="1:23" s="34" customFormat="1" ht="66" customHeight="1">
      <c r="A149" s="34" t="s">
        <v>677</v>
      </c>
      <c r="B149" s="67" t="s">
        <v>80</v>
      </c>
      <c r="C149" s="66">
        <v>3441000</v>
      </c>
      <c r="D149" s="66">
        <v>3441000</v>
      </c>
      <c r="E149" s="55">
        <v>1</v>
      </c>
      <c r="F149" s="54">
        <v>0</v>
      </c>
      <c r="G149" s="65" t="s">
        <v>267</v>
      </c>
      <c r="H149" s="64">
        <v>2</v>
      </c>
      <c r="I149" s="63">
        <v>12.55</v>
      </c>
      <c r="J149" s="61">
        <v>250</v>
      </c>
      <c r="K149" s="61">
        <v>242</v>
      </c>
      <c r="L149" s="61" t="s">
        <v>266</v>
      </c>
      <c r="M149" s="62">
        <v>4.3</v>
      </c>
      <c r="N149" s="61">
        <v>6600</v>
      </c>
      <c r="O149" s="60" t="s">
        <v>263</v>
      </c>
      <c r="P149" s="60" t="s">
        <v>528</v>
      </c>
      <c r="Q149" s="60">
        <v>300</v>
      </c>
      <c r="R149" s="60" t="s">
        <v>263</v>
      </c>
      <c r="S149" s="59" t="s">
        <v>529</v>
      </c>
      <c r="T149" s="58"/>
      <c r="U149" s="36">
        <v>3441000</v>
      </c>
      <c r="V149" s="34">
        <v>0</v>
      </c>
      <c r="W149" s="35">
        <v>0</v>
      </c>
    </row>
    <row r="150" spans="1:23" s="34" customFormat="1" ht="66" customHeight="1">
      <c r="A150" s="34" t="s">
        <v>678</v>
      </c>
      <c r="B150" s="67" t="s">
        <v>79</v>
      </c>
      <c r="C150" s="66">
        <v>3456000</v>
      </c>
      <c r="D150" s="66">
        <v>3456000</v>
      </c>
      <c r="E150" s="55">
        <v>1</v>
      </c>
      <c r="F150" s="54">
        <v>0</v>
      </c>
      <c r="G150" s="65" t="s">
        <v>267</v>
      </c>
      <c r="H150" s="64">
        <v>2</v>
      </c>
      <c r="I150" s="63">
        <v>12.51</v>
      </c>
      <c r="J150" s="61">
        <v>250</v>
      </c>
      <c r="K150" s="61">
        <v>242</v>
      </c>
      <c r="L150" s="61" t="s">
        <v>313</v>
      </c>
      <c r="M150" s="62">
        <v>5.875</v>
      </c>
      <c r="N150" s="61">
        <v>4550</v>
      </c>
      <c r="O150" s="60" t="s">
        <v>263</v>
      </c>
      <c r="P150" s="60" t="s">
        <v>530</v>
      </c>
      <c r="Q150" s="60">
        <v>300</v>
      </c>
      <c r="R150" s="60" t="s">
        <v>263</v>
      </c>
      <c r="S150" s="59" t="s">
        <v>531</v>
      </c>
      <c r="T150" s="58"/>
      <c r="U150" s="36">
        <v>3456000</v>
      </c>
      <c r="V150" s="34">
        <v>0</v>
      </c>
      <c r="W150" s="35">
        <v>0</v>
      </c>
    </row>
    <row r="151" spans="1:23" s="34" customFormat="1" ht="38.25" customHeight="1">
      <c r="A151" s="34" t="s">
        <v>679</v>
      </c>
      <c r="B151" s="67" t="s">
        <v>78</v>
      </c>
      <c r="C151" s="66">
        <v>3173000</v>
      </c>
      <c r="D151" s="66">
        <v>3173000</v>
      </c>
      <c r="E151" s="55">
        <v>1</v>
      </c>
      <c r="F151" s="54">
        <v>0</v>
      </c>
      <c r="G151" s="65" t="s">
        <v>312</v>
      </c>
      <c r="H151" s="64">
        <v>1</v>
      </c>
      <c r="I151" s="63">
        <v>9.3650000000000002</v>
      </c>
      <c r="J151" s="61">
        <v>285</v>
      </c>
      <c r="K151" s="61"/>
      <c r="L151" s="61" t="s">
        <v>313</v>
      </c>
      <c r="M151" s="62">
        <v>6.53</v>
      </c>
      <c r="N151" s="61">
        <v>5805</v>
      </c>
      <c r="O151" s="60" t="s">
        <v>263</v>
      </c>
      <c r="P151" s="60" t="s">
        <v>323</v>
      </c>
      <c r="Q151" s="60" t="s">
        <v>324</v>
      </c>
      <c r="R151" s="60" t="s">
        <v>263</v>
      </c>
      <c r="S151" s="59" t="s">
        <v>425</v>
      </c>
      <c r="T151" s="58"/>
      <c r="U151" s="36">
        <v>3173000</v>
      </c>
      <c r="V151" s="34">
        <v>0</v>
      </c>
      <c r="W151" s="35">
        <v>0</v>
      </c>
    </row>
    <row r="152" spans="1:23" s="34" customFormat="1" ht="38.25" customHeight="1">
      <c r="A152" s="34" t="s">
        <v>680</v>
      </c>
      <c r="B152" s="67" t="s">
        <v>77</v>
      </c>
      <c r="C152" s="66">
        <v>3311000</v>
      </c>
      <c r="D152" s="66">
        <v>3311000</v>
      </c>
      <c r="E152" s="55">
        <v>1</v>
      </c>
      <c r="F152" s="54">
        <v>0</v>
      </c>
      <c r="G152" s="65" t="s">
        <v>312</v>
      </c>
      <c r="H152" s="64">
        <v>1</v>
      </c>
      <c r="I152" s="63">
        <v>8.9849999999999994</v>
      </c>
      <c r="J152" s="61">
        <v>285</v>
      </c>
      <c r="K152" s="61"/>
      <c r="L152" s="61" t="s">
        <v>313</v>
      </c>
      <c r="M152" s="62">
        <v>6.53</v>
      </c>
      <c r="N152" s="61">
        <v>6495</v>
      </c>
      <c r="O152" s="60" t="s">
        <v>263</v>
      </c>
      <c r="P152" s="60" t="s">
        <v>314</v>
      </c>
      <c r="Q152" s="60" t="s">
        <v>324</v>
      </c>
      <c r="R152" s="60" t="s">
        <v>263</v>
      </c>
      <c r="S152" s="59" t="s">
        <v>432</v>
      </c>
      <c r="T152" s="58"/>
      <c r="U152" s="36">
        <v>3311000</v>
      </c>
      <c r="V152" s="34">
        <v>0</v>
      </c>
      <c r="W152" s="35">
        <v>0</v>
      </c>
    </row>
    <row r="153" spans="1:23" s="34" customFormat="1" ht="38.25" customHeight="1">
      <c r="A153" s="34" t="s">
        <v>681</v>
      </c>
      <c r="B153" s="67" t="s">
        <v>76</v>
      </c>
      <c r="C153" s="66">
        <v>3204000</v>
      </c>
      <c r="D153" s="66">
        <v>3204000</v>
      </c>
      <c r="E153" s="55">
        <v>1</v>
      </c>
      <c r="F153" s="54">
        <v>0</v>
      </c>
      <c r="G153" s="65" t="s">
        <v>312</v>
      </c>
      <c r="H153" s="64">
        <v>1</v>
      </c>
      <c r="I153" s="63">
        <v>9.2550000000000008</v>
      </c>
      <c r="J153" s="61">
        <v>285</v>
      </c>
      <c r="K153" s="61"/>
      <c r="L153" s="61" t="s">
        <v>313</v>
      </c>
      <c r="M153" s="62">
        <v>6.53</v>
      </c>
      <c r="N153" s="61">
        <v>6495</v>
      </c>
      <c r="O153" s="60" t="s">
        <v>263</v>
      </c>
      <c r="P153" s="60" t="s">
        <v>314</v>
      </c>
      <c r="Q153" s="60" t="s">
        <v>324</v>
      </c>
      <c r="R153" s="60" t="s">
        <v>263</v>
      </c>
      <c r="S153" s="59" t="s">
        <v>425</v>
      </c>
      <c r="T153" s="58"/>
      <c r="U153" s="36">
        <v>3204000</v>
      </c>
      <c r="V153" s="34">
        <v>0</v>
      </c>
      <c r="W153" s="35">
        <v>0</v>
      </c>
    </row>
    <row r="154" spans="1:23" s="34" customFormat="1" ht="51" customHeight="1">
      <c r="A154" s="34" t="s">
        <v>682</v>
      </c>
      <c r="B154" s="67" t="s">
        <v>75</v>
      </c>
      <c r="C154" s="66">
        <v>2600000</v>
      </c>
      <c r="D154" s="66">
        <v>2600000</v>
      </c>
      <c r="E154" s="55">
        <v>1</v>
      </c>
      <c r="F154" s="54">
        <v>0</v>
      </c>
      <c r="G154" s="65" t="s">
        <v>267</v>
      </c>
      <c r="H154" s="64">
        <v>2</v>
      </c>
      <c r="I154" s="63">
        <v>13.895</v>
      </c>
      <c r="J154" s="61">
        <v>300</v>
      </c>
      <c r="K154" s="61"/>
      <c r="L154" s="61">
        <v>154</v>
      </c>
      <c r="M154" s="62">
        <v>6.33</v>
      </c>
      <c r="N154" s="61">
        <v>3990</v>
      </c>
      <c r="O154" s="60" t="s">
        <v>265</v>
      </c>
      <c r="P154" s="60" t="s">
        <v>366</v>
      </c>
      <c r="Q154" s="60">
        <v>210</v>
      </c>
      <c r="R154" s="60" t="s">
        <v>265</v>
      </c>
      <c r="S154" s="59" t="s">
        <v>433</v>
      </c>
      <c r="T154" s="58"/>
      <c r="U154" s="36">
        <v>2600000</v>
      </c>
      <c r="V154" s="34">
        <v>0</v>
      </c>
      <c r="W154" s="35">
        <v>0</v>
      </c>
    </row>
    <row r="155" spans="1:23" s="34" customFormat="1" ht="25.5" customHeight="1">
      <c r="A155" s="34" t="s">
        <v>683</v>
      </c>
      <c r="B155" s="67" t="s">
        <v>74</v>
      </c>
      <c r="C155" s="66">
        <v>2682000</v>
      </c>
      <c r="D155" s="66">
        <v>2682000</v>
      </c>
      <c r="E155" s="55">
        <v>1</v>
      </c>
      <c r="F155" s="54">
        <v>0</v>
      </c>
      <c r="G155" s="65" t="s">
        <v>267</v>
      </c>
      <c r="H155" s="64">
        <v>2</v>
      </c>
      <c r="I155" s="63">
        <v>13.8</v>
      </c>
      <c r="J155" s="61">
        <v>300</v>
      </c>
      <c r="K155" s="61"/>
      <c r="L155" s="61" t="s">
        <v>313</v>
      </c>
      <c r="M155" s="62">
        <v>6.33</v>
      </c>
      <c r="N155" s="61">
        <v>4670</v>
      </c>
      <c r="O155" s="60" t="s">
        <v>265</v>
      </c>
      <c r="P155" s="60" t="s">
        <v>366</v>
      </c>
      <c r="Q155" s="60">
        <v>210</v>
      </c>
      <c r="R155" s="60" t="s">
        <v>265</v>
      </c>
      <c r="S155" s="59" t="s">
        <v>434</v>
      </c>
      <c r="T155" s="58"/>
      <c r="U155" s="36">
        <v>2682000</v>
      </c>
      <c r="V155" s="34">
        <v>0</v>
      </c>
      <c r="W155" s="35">
        <v>0</v>
      </c>
    </row>
    <row r="156" spans="1:23" s="34" customFormat="1" ht="25.5" customHeight="1">
      <c r="A156" s="34" t="s">
        <v>684</v>
      </c>
      <c r="B156" s="67" t="s">
        <v>73</v>
      </c>
      <c r="C156" s="66">
        <v>2592000</v>
      </c>
      <c r="D156" s="66">
        <v>2592000</v>
      </c>
      <c r="E156" s="55">
        <v>1</v>
      </c>
      <c r="F156" s="54">
        <v>0</v>
      </c>
      <c r="G156" s="65" t="s">
        <v>267</v>
      </c>
      <c r="H156" s="64">
        <v>2</v>
      </c>
      <c r="I156" s="63">
        <v>13.8</v>
      </c>
      <c r="J156" s="61">
        <v>300</v>
      </c>
      <c r="K156" s="61"/>
      <c r="L156" s="61">
        <v>154</v>
      </c>
      <c r="M156" s="62">
        <v>6.33</v>
      </c>
      <c r="N156" s="61">
        <v>4670</v>
      </c>
      <c r="O156" s="60" t="s">
        <v>265</v>
      </c>
      <c r="P156" s="60" t="s">
        <v>366</v>
      </c>
      <c r="Q156" s="60">
        <v>210</v>
      </c>
      <c r="R156" s="60" t="s">
        <v>265</v>
      </c>
      <c r="S156" s="59" t="s">
        <v>435</v>
      </c>
      <c r="T156" s="58"/>
      <c r="U156" s="36">
        <v>2592000</v>
      </c>
      <c r="V156" s="34">
        <v>0</v>
      </c>
      <c r="W156" s="35">
        <v>0</v>
      </c>
    </row>
    <row r="157" spans="1:23" s="34" customFormat="1" ht="25.5" customHeight="1">
      <c r="A157" s="34" t="s">
        <v>685</v>
      </c>
      <c r="B157" s="67" t="s">
        <v>72</v>
      </c>
      <c r="C157" s="66">
        <v>2666000</v>
      </c>
      <c r="D157" s="66">
        <v>2666000</v>
      </c>
      <c r="E157" s="55">
        <v>1</v>
      </c>
      <c r="F157" s="54">
        <v>0</v>
      </c>
      <c r="G157" s="65" t="s">
        <v>267</v>
      </c>
      <c r="H157" s="64">
        <v>2</v>
      </c>
      <c r="I157" s="63">
        <v>13.8</v>
      </c>
      <c r="J157" s="61">
        <v>300</v>
      </c>
      <c r="K157" s="61"/>
      <c r="L157" s="61" t="s">
        <v>313</v>
      </c>
      <c r="M157" s="62">
        <v>6.33</v>
      </c>
      <c r="N157" s="61">
        <v>4670</v>
      </c>
      <c r="O157" s="60" t="s">
        <v>265</v>
      </c>
      <c r="P157" s="60" t="s">
        <v>366</v>
      </c>
      <c r="Q157" s="60">
        <v>210</v>
      </c>
      <c r="R157" s="60" t="s">
        <v>265</v>
      </c>
      <c r="S157" s="59" t="s">
        <v>436</v>
      </c>
      <c r="T157" s="58"/>
      <c r="U157" s="36">
        <v>2666000</v>
      </c>
      <c r="V157" s="34">
        <v>0</v>
      </c>
      <c r="W157" s="35">
        <v>0</v>
      </c>
    </row>
    <row r="158" spans="1:23" s="34" customFormat="1" ht="25.5" customHeight="1">
      <c r="A158" s="34" t="s">
        <v>686</v>
      </c>
      <c r="B158" s="67" t="s">
        <v>71</v>
      </c>
      <c r="C158" s="66">
        <v>2692000</v>
      </c>
      <c r="D158" s="66">
        <v>2692000</v>
      </c>
      <c r="E158" s="55">
        <v>1</v>
      </c>
      <c r="F158" s="54">
        <v>0</v>
      </c>
      <c r="G158" s="65" t="s">
        <v>267</v>
      </c>
      <c r="H158" s="64">
        <v>2</v>
      </c>
      <c r="I158" s="63">
        <v>13.8</v>
      </c>
      <c r="J158" s="61">
        <v>300</v>
      </c>
      <c r="K158" s="61"/>
      <c r="L158" s="61" t="s">
        <v>313</v>
      </c>
      <c r="M158" s="62">
        <v>6.33</v>
      </c>
      <c r="N158" s="61">
        <v>4670</v>
      </c>
      <c r="O158" s="60" t="s">
        <v>265</v>
      </c>
      <c r="P158" s="60" t="s">
        <v>366</v>
      </c>
      <c r="Q158" s="60">
        <v>210</v>
      </c>
      <c r="R158" s="60" t="s">
        <v>265</v>
      </c>
      <c r="S158" s="59" t="s">
        <v>437</v>
      </c>
      <c r="T158" s="58"/>
      <c r="U158" s="36">
        <v>2692000</v>
      </c>
      <c r="V158" s="34">
        <v>0</v>
      </c>
      <c r="W158" s="35">
        <v>0</v>
      </c>
    </row>
    <row r="159" spans="1:23" s="34" customFormat="1" ht="25.5" customHeight="1">
      <c r="A159" s="34" t="s">
        <v>687</v>
      </c>
      <c r="B159" s="67" t="s">
        <v>70</v>
      </c>
      <c r="C159" s="66">
        <v>2676000</v>
      </c>
      <c r="D159" s="66">
        <v>2676000</v>
      </c>
      <c r="E159" s="55">
        <v>1</v>
      </c>
      <c r="F159" s="54">
        <v>0</v>
      </c>
      <c r="G159" s="65" t="s">
        <v>267</v>
      </c>
      <c r="H159" s="64">
        <v>2</v>
      </c>
      <c r="I159" s="63">
        <v>14.025</v>
      </c>
      <c r="J159" s="61">
        <v>300</v>
      </c>
      <c r="K159" s="61"/>
      <c r="L159" s="61" t="s">
        <v>313</v>
      </c>
      <c r="M159" s="62">
        <v>6.33</v>
      </c>
      <c r="N159" s="61">
        <v>4670</v>
      </c>
      <c r="O159" s="60" t="s">
        <v>265</v>
      </c>
      <c r="P159" s="60" t="s">
        <v>366</v>
      </c>
      <c r="Q159" s="60">
        <v>210</v>
      </c>
      <c r="R159" s="60" t="s">
        <v>265</v>
      </c>
      <c r="S159" s="59" t="s">
        <v>438</v>
      </c>
      <c r="T159" s="58"/>
      <c r="U159" s="36">
        <v>2676000</v>
      </c>
      <c r="V159" s="34">
        <v>0</v>
      </c>
      <c r="W159" s="35">
        <v>0</v>
      </c>
    </row>
    <row r="160" spans="1:23" s="34" customFormat="1" ht="38.25" customHeight="1">
      <c r="A160" s="34" t="s">
        <v>688</v>
      </c>
      <c r="B160" s="67" t="s">
        <v>69</v>
      </c>
      <c r="C160" s="66">
        <v>2761000</v>
      </c>
      <c r="D160" s="66">
        <v>2761000</v>
      </c>
      <c r="E160" s="55">
        <v>1</v>
      </c>
      <c r="F160" s="54">
        <v>0</v>
      </c>
      <c r="G160" s="65" t="s">
        <v>267</v>
      </c>
      <c r="H160" s="64">
        <v>2</v>
      </c>
      <c r="I160" s="63">
        <v>14.025</v>
      </c>
      <c r="J160" s="61">
        <v>300</v>
      </c>
      <c r="K160" s="61"/>
      <c r="L160" s="61" t="s">
        <v>313</v>
      </c>
      <c r="M160" s="62">
        <v>6.33</v>
      </c>
      <c r="N160" s="61">
        <v>4670</v>
      </c>
      <c r="O160" s="60" t="s">
        <v>265</v>
      </c>
      <c r="P160" s="60" t="s">
        <v>366</v>
      </c>
      <c r="Q160" s="60">
        <v>210</v>
      </c>
      <c r="R160" s="60" t="s">
        <v>265</v>
      </c>
      <c r="S160" s="59" t="s">
        <v>439</v>
      </c>
      <c r="T160" s="58"/>
      <c r="U160" s="36">
        <v>2761000</v>
      </c>
      <c r="V160" s="34">
        <v>0</v>
      </c>
      <c r="W160" s="35">
        <v>0</v>
      </c>
    </row>
    <row r="161" spans="1:23" s="34" customFormat="1" ht="25.5" customHeight="1">
      <c r="A161" s="34" t="s">
        <v>689</v>
      </c>
      <c r="B161" s="67" t="s">
        <v>68</v>
      </c>
      <c r="C161" s="66">
        <v>4916000</v>
      </c>
      <c r="D161" s="66">
        <v>4916000</v>
      </c>
      <c r="E161" s="55">
        <v>1</v>
      </c>
      <c r="F161" s="54">
        <v>0</v>
      </c>
      <c r="G161" s="65" t="s">
        <v>440</v>
      </c>
      <c r="H161" s="64">
        <v>1</v>
      </c>
      <c r="I161" s="63">
        <v>16.600000000000001</v>
      </c>
      <c r="J161" s="61">
        <v>360</v>
      </c>
      <c r="K161" s="61"/>
      <c r="L161" s="61" t="s">
        <v>349</v>
      </c>
      <c r="M161" s="62">
        <v>5.94</v>
      </c>
      <c r="N161" s="61">
        <v>6890</v>
      </c>
      <c r="O161" s="60">
        <v>1</v>
      </c>
      <c r="P161" s="60" t="s">
        <v>323</v>
      </c>
      <c r="Q161" s="60" t="s">
        <v>315</v>
      </c>
      <c r="R161" s="60" t="s">
        <v>263</v>
      </c>
      <c r="S161" s="59" t="s">
        <v>441</v>
      </c>
      <c r="T161" s="58"/>
      <c r="U161" s="36">
        <v>4916000</v>
      </c>
      <c r="V161" s="34">
        <v>0</v>
      </c>
      <c r="W161" s="35">
        <v>0</v>
      </c>
    </row>
    <row r="162" spans="1:23" s="34" customFormat="1" ht="38.25" customHeight="1">
      <c r="A162" s="34" t="s">
        <v>690</v>
      </c>
      <c r="B162" s="67" t="s">
        <v>67</v>
      </c>
      <c r="C162" s="66">
        <v>4850000</v>
      </c>
      <c r="D162" s="66">
        <v>4850000</v>
      </c>
      <c r="E162" s="55">
        <v>1</v>
      </c>
      <c r="F162" s="54">
        <v>0</v>
      </c>
      <c r="G162" s="65" t="s">
        <v>440</v>
      </c>
      <c r="H162" s="64">
        <v>1</v>
      </c>
      <c r="I162" s="63">
        <v>17</v>
      </c>
      <c r="J162" s="61">
        <v>320</v>
      </c>
      <c r="K162" s="61"/>
      <c r="L162" s="61" t="s">
        <v>349</v>
      </c>
      <c r="M162" s="62">
        <v>6.53</v>
      </c>
      <c r="N162" s="61">
        <v>6760</v>
      </c>
      <c r="O162" s="60" t="s">
        <v>263</v>
      </c>
      <c r="P162" s="60" t="s">
        <v>323</v>
      </c>
      <c r="Q162" s="60">
        <v>210</v>
      </c>
      <c r="R162" s="60" t="s">
        <v>263</v>
      </c>
      <c r="S162" s="59" t="s">
        <v>442</v>
      </c>
      <c r="T162" s="58"/>
      <c r="U162" s="36">
        <v>4850000</v>
      </c>
      <c r="V162" s="34">
        <v>0</v>
      </c>
      <c r="W162" s="35">
        <v>0</v>
      </c>
    </row>
    <row r="163" spans="1:23" s="34" customFormat="1" ht="25.5" customHeight="1">
      <c r="A163" s="34" t="s">
        <v>691</v>
      </c>
      <c r="B163" s="67" t="s">
        <v>66</v>
      </c>
      <c r="C163" s="66">
        <v>3438000</v>
      </c>
      <c r="D163" s="66">
        <v>3438000</v>
      </c>
      <c r="E163" s="55">
        <v>1</v>
      </c>
      <c r="F163" s="54">
        <v>0</v>
      </c>
      <c r="G163" s="65" t="s">
        <v>312</v>
      </c>
      <c r="H163" s="64">
        <v>2</v>
      </c>
      <c r="I163" s="63">
        <v>16.704999999999998</v>
      </c>
      <c r="J163" s="61">
        <v>300</v>
      </c>
      <c r="K163" s="61"/>
      <c r="L163" s="61" t="s">
        <v>313</v>
      </c>
      <c r="M163" s="62">
        <v>4.9800000000000004</v>
      </c>
      <c r="N163" s="61">
        <v>6700</v>
      </c>
      <c r="O163" s="60" t="s">
        <v>263</v>
      </c>
      <c r="P163" s="60" t="s">
        <v>329</v>
      </c>
      <c r="Q163" s="60">
        <v>210</v>
      </c>
      <c r="R163" s="60" t="s">
        <v>308</v>
      </c>
      <c r="S163" s="59" t="s">
        <v>443</v>
      </c>
      <c r="T163" s="58"/>
      <c r="U163" s="36">
        <v>3438000</v>
      </c>
      <c r="V163" s="34">
        <v>0</v>
      </c>
      <c r="W163" s="35">
        <v>0</v>
      </c>
    </row>
    <row r="164" spans="1:23" s="34" customFormat="1" ht="25.5" customHeight="1">
      <c r="A164" s="34" t="s">
        <v>692</v>
      </c>
      <c r="B164" s="67" t="s">
        <v>65</v>
      </c>
      <c r="C164" s="66">
        <v>3465000</v>
      </c>
      <c r="D164" s="66">
        <v>3465000</v>
      </c>
      <c r="E164" s="55">
        <v>1</v>
      </c>
      <c r="F164" s="54">
        <v>0</v>
      </c>
      <c r="G164" s="65" t="s">
        <v>312</v>
      </c>
      <c r="H164" s="64">
        <v>2</v>
      </c>
      <c r="I164" s="63">
        <v>16.46</v>
      </c>
      <c r="J164" s="61">
        <v>300</v>
      </c>
      <c r="K164" s="61"/>
      <c r="L164" s="61" t="s">
        <v>313</v>
      </c>
      <c r="M164" s="62">
        <v>4.9800000000000004</v>
      </c>
      <c r="N164" s="61">
        <v>6665</v>
      </c>
      <c r="O164" s="60" t="s">
        <v>263</v>
      </c>
      <c r="P164" s="60" t="s">
        <v>329</v>
      </c>
      <c r="Q164" s="60" t="s">
        <v>315</v>
      </c>
      <c r="R164" s="60" t="s">
        <v>308</v>
      </c>
      <c r="S164" s="59" t="s">
        <v>443</v>
      </c>
      <c r="T164" s="58"/>
      <c r="U164" s="36">
        <v>3465000</v>
      </c>
      <c r="V164" s="34">
        <v>0</v>
      </c>
      <c r="W164" s="35">
        <v>0</v>
      </c>
    </row>
    <row r="165" spans="1:23" s="34" customFormat="1" ht="38.25" customHeight="1">
      <c r="A165" s="34" t="s">
        <v>693</v>
      </c>
      <c r="B165" s="67" t="s">
        <v>64</v>
      </c>
      <c r="C165" s="66">
        <v>3278000</v>
      </c>
      <c r="D165" s="66">
        <v>3278000</v>
      </c>
      <c r="E165" s="55">
        <v>1</v>
      </c>
      <c r="F165" s="54">
        <v>0</v>
      </c>
      <c r="G165" s="65" t="s">
        <v>328</v>
      </c>
      <c r="H165" s="64">
        <v>2</v>
      </c>
      <c r="I165" s="63">
        <v>15.185</v>
      </c>
      <c r="J165" s="61">
        <v>300</v>
      </c>
      <c r="K165" s="61"/>
      <c r="L165" s="61" t="s">
        <v>313</v>
      </c>
      <c r="M165" s="62">
        <v>5.94</v>
      </c>
      <c r="N165" s="61">
        <v>4920</v>
      </c>
      <c r="O165" s="60" t="s">
        <v>263</v>
      </c>
      <c r="P165" s="60" t="s">
        <v>334</v>
      </c>
      <c r="Q165" s="60">
        <v>350</v>
      </c>
      <c r="R165" s="60" t="s">
        <v>308</v>
      </c>
      <c r="S165" s="59" t="s">
        <v>444</v>
      </c>
      <c r="T165" s="58"/>
      <c r="U165" s="36">
        <v>3278000</v>
      </c>
      <c r="V165" s="34">
        <v>0</v>
      </c>
      <c r="W165" s="35">
        <v>0</v>
      </c>
    </row>
    <row r="166" spans="1:23" s="34" customFormat="1" ht="38.25" customHeight="1">
      <c r="A166" s="34" t="s">
        <v>694</v>
      </c>
      <c r="B166" s="67" t="s">
        <v>63</v>
      </c>
      <c r="C166" s="66">
        <v>3389000</v>
      </c>
      <c r="D166" s="66">
        <v>3389000</v>
      </c>
      <c r="E166" s="55">
        <v>1</v>
      </c>
      <c r="F166" s="54">
        <v>0</v>
      </c>
      <c r="G166" s="65" t="s">
        <v>328</v>
      </c>
      <c r="H166" s="64">
        <v>2</v>
      </c>
      <c r="I166" s="63">
        <v>17.79</v>
      </c>
      <c r="J166" s="61">
        <v>300</v>
      </c>
      <c r="K166" s="61"/>
      <c r="L166" s="61" t="s">
        <v>313</v>
      </c>
      <c r="M166" s="62">
        <v>5.94</v>
      </c>
      <c r="N166" s="61">
        <v>4920</v>
      </c>
      <c r="O166" s="60" t="s">
        <v>263</v>
      </c>
      <c r="P166" s="60" t="s">
        <v>329</v>
      </c>
      <c r="Q166" s="60">
        <v>350</v>
      </c>
      <c r="R166" s="60" t="s">
        <v>308</v>
      </c>
      <c r="S166" s="59" t="s">
        <v>445</v>
      </c>
      <c r="T166" s="58"/>
      <c r="U166" s="36">
        <v>3389000</v>
      </c>
      <c r="V166" s="34">
        <v>0</v>
      </c>
      <c r="W166" s="35">
        <v>0</v>
      </c>
    </row>
    <row r="167" spans="1:23" s="34" customFormat="1" ht="38.25" customHeight="1">
      <c r="A167" s="34" t="s">
        <v>695</v>
      </c>
      <c r="B167" s="67" t="s">
        <v>62</v>
      </c>
      <c r="C167" s="66">
        <v>3272000</v>
      </c>
      <c r="D167" s="66">
        <v>3272000</v>
      </c>
      <c r="E167" s="55">
        <v>1</v>
      </c>
      <c r="F167" s="54">
        <v>0</v>
      </c>
      <c r="G167" s="65" t="s">
        <v>328</v>
      </c>
      <c r="H167" s="64">
        <v>2</v>
      </c>
      <c r="I167" s="63">
        <v>14.87</v>
      </c>
      <c r="J167" s="61">
        <v>300</v>
      </c>
      <c r="K167" s="61"/>
      <c r="L167" s="61" t="s">
        <v>313</v>
      </c>
      <c r="M167" s="62">
        <v>5.94</v>
      </c>
      <c r="N167" s="61">
        <v>5640</v>
      </c>
      <c r="O167" s="60">
        <v>1</v>
      </c>
      <c r="P167" s="60" t="s">
        <v>334</v>
      </c>
      <c r="Q167" s="60">
        <v>350</v>
      </c>
      <c r="R167" s="60" t="s">
        <v>308</v>
      </c>
      <c r="S167" s="59" t="s">
        <v>402</v>
      </c>
      <c r="T167" s="58"/>
      <c r="U167" s="36">
        <v>3272000</v>
      </c>
      <c r="V167" s="34">
        <v>0</v>
      </c>
      <c r="W167" s="35">
        <v>0</v>
      </c>
    </row>
    <row r="168" spans="1:23" s="34" customFormat="1" ht="38.25" customHeight="1">
      <c r="A168" s="34" t="s">
        <v>696</v>
      </c>
      <c r="B168" s="67" t="s">
        <v>61</v>
      </c>
      <c r="C168" s="66">
        <v>3278000</v>
      </c>
      <c r="D168" s="66">
        <v>3278000</v>
      </c>
      <c r="E168" s="55">
        <v>1</v>
      </c>
      <c r="F168" s="54">
        <v>0</v>
      </c>
      <c r="G168" s="65" t="s">
        <v>328</v>
      </c>
      <c r="H168" s="64">
        <v>2</v>
      </c>
      <c r="I168" s="63">
        <v>14.31</v>
      </c>
      <c r="J168" s="61">
        <v>300</v>
      </c>
      <c r="K168" s="61"/>
      <c r="L168" s="61" t="s">
        <v>313</v>
      </c>
      <c r="M168" s="62">
        <v>4.9800000000000004</v>
      </c>
      <c r="N168" s="61">
        <v>5755</v>
      </c>
      <c r="O168" s="60">
        <v>1</v>
      </c>
      <c r="P168" s="60" t="s">
        <v>334</v>
      </c>
      <c r="Q168" s="60">
        <v>350</v>
      </c>
      <c r="R168" s="60" t="s">
        <v>308</v>
      </c>
      <c r="S168" s="59" t="s">
        <v>446</v>
      </c>
      <c r="T168" s="58"/>
      <c r="U168" s="36">
        <v>3278000</v>
      </c>
      <c r="V168" s="34">
        <v>0</v>
      </c>
      <c r="W168" s="35">
        <v>0</v>
      </c>
    </row>
    <row r="169" spans="1:23" s="34" customFormat="1" ht="38.25" customHeight="1">
      <c r="A169" s="34" t="s">
        <v>697</v>
      </c>
      <c r="B169" s="67" t="s">
        <v>60</v>
      </c>
      <c r="C169" s="66">
        <v>3475000</v>
      </c>
      <c r="D169" s="66">
        <v>3475000</v>
      </c>
      <c r="E169" s="55">
        <v>1</v>
      </c>
      <c r="F169" s="54">
        <v>0</v>
      </c>
      <c r="G169" s="65" t="s">
        <v>328</v>
      </c>
      <c r="H169" s="64">
        <v>2</v>
      </c>
      <c r="I169" s="63">
        <v>17.925000000000001</v>
      </c>
      <c r="J169" s="61">
        <v>300</v>
      </c>
      <c r="K169" s="61"/>
      <c r="L169" s="61" t="s">
        <v>313</v>
      </c>
      <c r="M169" s="62">
        <v>5.43</v>
      </c>
      <c r="N169" s="61">
        <v>4300</v>
      </c>
      <c r="O169" s="60" t="s">
        <v>263</v>
      </c>
      <c r="P169" s="60" t="s">
        <v>329</v>
      </c>
      <c r="Q169" s="60">
        <v>350</v>
      </c>
      <c r="R169" s="60" t="s">
        <v>263</v>
      </c>
      <c r="S169" s="59" t="s">
        <v>445</v>
      </c>
      <c r="T169" s="58"/>
      <c r="U169" s="36">
        <v>3475000</v>
      </c>
      <c r="V169" s="34">
        <v>0</v>
      </c>
      <c r="W169" s="35">
        <v>0</v>
      </c>
    </row>
    <row r="170" spans="1:23" s="34" customFormat="1" ht="38.25" customHeight="1">
      <c r="A170" s="34" t="s">
        <v>698</v>
      </c>
      <c r="B170" s="67" t="s">
        <v>59</v>
      </c>
      <c r="C170" s="66">
        <v>3507000</v>
      </c>
      <c r="D170" s="66">
        <v>3507000</v>
      </c>
      <c r="E170" s="55">
        <v>1</v>
      </c>
      <c r="F170" s="54">
        <v>0</v>
      </c>
      <c r="G170" s="65" t="s">
        <v>328</v>
      </c>
      <c r="H170" s="64">
        <v>2</v>
      </c>
      <c r="I170" s="63">
        <v>17.925000000000001</v>
      </c>
      <c r="J170" s="61">
        <v>300</v>
      </c>
      <c r="K170" s="61"/>
      <c r="L170" s="61" t="s">
        <v>313</v>
      </c>
      <c r="M170" s="62">
        <v>5.94</v>
      </c>
      <c r="N170" s="61">
        <v>4300</v>
      </c>
      <c r="O170" s="60" t="s">
        <v>265</v>
      </c>
      <c r="P170" s="60" t="s">
        <v>329</v>
      </c>
      <c r="Q170" s="60">
        <v>350</v>
      </c>
      <c r="R170" s="60" t="s">
        <v>308</v>
      </c>
      <c r="S170" s="59" t="s">
        <v>445</v>
      </c>
      <c r="T170" s="58"/>
      <c r="U170" s="36">
        <v>3507000</v>
      </c>
      <c r="V170" s="34">
        <v>0</v>
      </c>
      <c r="W170" s="35">
        <v>0</v>
      </c>
    </row>
    <row r="171" spans="1:23" s="34" customFormat="1" ht="38.25" customHeight="1">
      <c r="A171" s="34" t="s">
        <v>699</v>
      </c>
      <c r="B171" s="67" t="s">
        <v>58</v>
      </c>
      <c r="C171" s="66">
        <v>3407000</v>
      </c>
      <c r="D171" s="66">
        <v>3407000</v>
      </c>
      <c r="E171" s="55">
        <v>1</v>
      </c>
      <c r="F171" s="54">
        <v>0</v>
      </c>
      <c r="G171" s="65" t="s">
        <v>328</v>
      </c>
      <c r="H171" s="64">
        <v>2</v>
      </c>
      <c r="I171" s="63">
        <v>17.75</v>
      </c>
      <c r="J171" s="61">
        <v>300</v>
      </c>
      <c r="K171" s="61"/>
      <c r="L171" s="61" t="s">
        <v>313</v>
      </c>
      <c r="M171" s="62">
        <v>5.94</v>
      </c>
      <c r="N171" s="61">
        <v>5770</v>
      </c>
      <c r="O171" s="60" t="s">
        <v>263</v>
      </c>
      <c r="P171" s="60" t="s">
        <v>329</v>
      </c>
      <c r="Q171" s="60">
        <v>500</v>
      </c>
      <c r="R171" s="60" t="s">
        <v>308</v>
      </c>
      <c r="S171" s="59" t="s">
        <v>447</v>
      </c>
      <c r="T171" s="58"/>
      <c r="U171" s="36">
        <v>3407000</v>
      </c>
      <c r="V171" s="34">
        <v>0</v>
      </c>
      <c r="W171" s="35">
        <v>0</v>
      </c>
    </row>
    <row r="172" spans="1:23" s="34" customFormat="1" ht="38.25" customHeight="1">
      <c r="A172" s="34" t="s">
        <v>700</v>
      </c>
      <c r="B172" s="67" t="s">
        <v>57</v>
      </c>
      <c r="C172" s="66">
        <v>3419000</v>
      </c>
      <c r="D172" s="66">
        <v>3419000</v>
      </c>
      <c r="E172" s="55">
        <v>1</v>
      </c>
      <c r="F172" s="54">
        <v>0</v>
      </c>
      <c r="G172" s="65" t="s">
        <v>328</v>
      </c>
      <c r="H172" s="64">
        <v>2</v>
      </c>
      <c r="I172" s="63">
        <v>17.75</v>
      </c>
      <c r="J172" s="61">
        <v>300</v>
      </c>
      <c r="K172" s="61"/>
      <c r="L172" s="61" t="s">
        <v>313</v>
      </c>
      <c r="M172" s="62">
        <v>5.94</v>
      </c>
      <c r="N172" s="61">
        <v>5105</v>
      </c>
      <c r="O172" s="60">
        <v>1</v>
      </c>
      <c r="P172" s="60" t="s">
        <v>329</v>
      </c>
      <c r="Q172" s="60">
        <v>500</v>
      </c>
      <c r="R172" s="60" t="s">
        <v>308</v>
      </c>
      <c r="S172" s="59" t="s">
        <v>448</v>
      </c>
      <c r="T172" s="58"/>
      <c r="U172" s="36">
        <v>3419000</v>
      </c>
      <c r="V172" s="34">
        <v>0</v>
      </c>
      <c r="W172" s="35">
        <v>0</v>
      </c>
    </row>
    <row r="173" spans="1:23" s="34" customFormat="1" ht="38.25" customHeight="1">
      <c r="A173" s="34" t="s">
        <v>701</v>
      </c>
      <c r="B173" s="67" t="s">
        <v>56</v>
      </c>
      <c r="C173" s="66">
        <v>3428000</v>
      </c>
      <c r="D173" s="66">
        <v>3428000</v>
      </c>
      <c r="E173" s="55">
        <v>1</v>
      </c>
      <c r="F173" s="54">
        <v>0</v>
      </c>
      <c r="G173" s="65" t="s">
        <v>328</v>
      </c>
      <c r="H173" s="64">
        <v>2</v>
      </c>
      <c r="I173" s="63">
        <v>17.25</v>
      </c>
      <c r="J173" s="61">
        <v>300</v>
      </c>
      <c r="K173" s="61"/>
      <c r="L173" s="61" t="s">
        <v>313</v>
      </c>
      <c r="M173" s="62">
        <v>5.94</v>
      </c>
      <c r="N173" s="61">
        <v>5105</v>
      </c>
      <c r="O173" s="60">
        <v>1</v>
      </c>
      <c r="P173" s="60" t="s">
        <v>329</v>
      </c>
      <c r="Q173" s="60">
        <v>500</v>
      </c>
      <c r="R173" s="60" t="s">
        <v>308</v>
      </c>
      <c r="S173" s="59" t="s">
        <v>449</v>
      </c>
      <c r="T173" s="58"/>
      <c r="U173" s="36">
        <v>3428000</v>
      </c>
      <c r="V173" s="34">
        <v>0</v>
      </c>
      <c r="W173" s="35">
        <v>0</v>
      </c>
    </row>
    <row r="174" spans="1:23" s="34" customFormat="1" ht="38.25" customHeight="1">
      <c r="A174" s="34" t="s">
        <v>702</v>
      </c>
      <c r="B174" s="67" t="s">
        <v>55</v>
      </c>
      <c r="C174" s="66">
        <v>3346000</v>
      </c>
      <c r="D174" s="66">
        <v>3346000</v>
      </c>
      <c r="E174" s="55">
        <v>1</v>
      </c>
      <c r="F174" s="54">
        <v>0</v>
      </c>
      <c r="G174" s="65" t="s">
        <v>328</v>
      </c>
      <c r="H174" s="64">
        <v>2</v>
      </c>
      <c r="I174" s="63">
        <v>17.899999999999999</v>
      </c>
      <c r="J174" s="61">
        <v>300</v>
      </c>
      <c r="K174" s="61"/>
      <c r="L174" s="61" t="s">
        <v>313</v>
      </c>
      <c r="M174" s="62">
        <v>5.43</v>
      </c>
      <c r="N174" s="61">
        <v>5780</v>
      </c>
      <c r="O174" s="60" t="s">
        <v>263</v>
      </c>
      <c r="P174" s="60" t="s">
        <v>329</v>
      </c>
      <c r="Q174" s="60">
        <v>210</v>
      </c>
      <c r="R174" s="60" t="s">
        <v>263</v>
      </c>
      <c r="S174" s="59" t="s">
        <v>402</v>
      </c>
      <c r="T174" s="58"/>
      <c r="U174" s="36">
        <v>3346000</v>
      </c>
      <c r="V174" s="34">
        <v>0</v>
      </c>
      <c r="W174" s="35">
        <v>0</v>
      </c>
    </row>
    <row r="175" spans="1:23" s="34" customFormat="1" ht="38.25" customHeight="1">
      <c r="A175" s="34" t="s">
        <v>703</v>
      </c>
      <c r="B175" s="67" t="s">
        <v>54</v>
      </c>
      <c r="C175" s="66">
        <v>3366000</v>
      </c>
      <c r="D175" s="66">
        <v>3366000</v>
      </c>
      <c r="E175" s="55">
        <v>1</v>
      </c>
      <c r="F175" s="54">
        <v>0</v>
      </c>
      <c r="G175" s="65" t="s">
        <v>328</v>
      </c>
      <c r="H175" s="64">
        <v>2</v>
      </c>
      <c r="I175" s="63">
        <v>17.739999999999998</v>
      </c>
      <c r="J175" s="61">
        <v>300</v>
      </c>
      <c r="K175" s="61"/>
      <c r="L175" s="61" t="s">
        <v>313</v>
      </c>
      <c r="M175" s="62">
        <v>5.94</v>
      </c>
      <c r="N175" s="61">
        <v>5780</v>
      </c>
      <c r="O175" s="60" t="s">
        <v>263</v>
      </c>
      <c r="P175" s="60" t="s">
        <v>329</v>
      </c>
      <c r="Q175" s="60">
        <v>350</v>
      </c>
      <c r="R175" s="60" t="s">
        <v>308</v>
      </c>
      <c r="S175" s="59" t="s">
        <v>402</v>
      </c>
      <c r="T175" s="58"/>
      <c r="U175" s="36">
        <v>3366000</v>
      </c>
      <c r="V175" s="34">
        <v>0</v>
      </c>
      <c r="W175" s="35">
        <v>0</v>
      </c>
    </row>
    <row r="176" spans="1:23" s="34" customFormat="1" ht="38.25" customHeight="1">
      <c r="A176" s="34" t="s">
        <v>704</v>
      </c>
      <c r="B176" s="67" t="s">
        <v>53</v>
      </c>
      <c r="C176" s="66">
        <v>3372000</v>
      </c>
      <c r="D176" s="66">
        <v>3372000</v>
      </c>
      <c r="E176" s="55">
        <v>1</v>
      </c>
      <c r="F176" s="54">
        <v>0</v>
      </c>
      <c r="G176" s="65" t="s">
        <v>328</v>
      </c>
      <c r="H176" s="64">
        <v>2</v>
      </c>
      <c r="I176" s="63">
        <v>17.18</v>
      </c>
      <c r="J176" s="61">
        <v>300</v>
      </c>
      <c r="K176" s="61"/>
      <c r="L176" s="61" t="s">
        <v>313</v>
      </c>
      <c r="M176" s="62">
        <v>4.9800000000000004</v>
      </c>
      <c r="N176" s="61">
        <v>5755</v>
      </c>
      <c r="O176" s="60" t="s">
        <v>263</v>
      </c>
      <c r="P176" s="60" t="s">
        <v>329</v>
      </c>
      <c r="Q176" s="60">
        <v>350</v>
      </c>
      <c r="R176" s="60" t="s">
        <v>308</v>
      </c>
      <c r="S176" s="59" t="s">
        <v>450</v>
      </c>
      <c r="T176" s="58"/>
      <c r="U176" s="36">
        <v>3372000</v>
      </c>
      <c r="V176" s="34">
        <v>0</v>
      </c>
      <c r="W176" s="35">
        <v>0</v>
      </c>
    </row>
    <row r="177" spans="1:23" s="34" customFormat="1" ht="38.25" customHeight="1">
      <c r="A177" s="34" t="s">
        <v>705</v>
      </c>
      <c r="B177" s="67" t="s">
        <v>52</v>
      </c>
      <c r="C177" s="98">
        <v>3254000</v>
      </c>
      <c r="D177" s="98">
        <v>3254000</v>
      </c>
      <c r="E177" s="55">
        <v>1</v>
      </c>
      <c r="F177" s="54">
        <v>0</v>
      </c>
      <c r="G177" s="65" t="s">
        <v>328</v>
      </c>
      <c r="H177" s="64">
        <v>2</v>
      </c>
      <c r="I177" s="63">
        <v>15.14</v>
      </c>
      <c r="J177" s="61">
        <v>300</v>
      </c>
      <c r="K177" s="61"/>
      <c r="L177" s="61" t="s">
        <v>313</v>
      </c>
      <c r="M177" s="62">
        <v>5.94</v>
      </c>
      <c r="N177" s="61">
        <v>5780</v>
      </c>
      <c r="O177" s="60" t="s">
        <v>263</v>
      </c>
      <c r="P177" s="60" t="s">
        <v>334</v>
      </c>
      <c r="Q177" s="60">
        <v>350</v>
      </c>
      <c r="R177" s="60" t="s">
        <v>308</v>
      </c>
      <c r="S177" s="59" t="s">
        <v>451</v>
      </c>
      <c r="T177" s="58"/>
      <c r="U177" s="36">
        <v>3254000</v>
      </c>
      <c r="V177" s="34">
        <v>0</v>
      </c>
      <c r="W177" s="35">
        <v>0</v>
      </c>
    </row>
    <row r="178" spans="1:23" s="34" customFormat="1" ht="38.25" customHeight="1">
      <c r="A178" s="34" t="s">
        <v>706</v>
      </c>
      <c r="B178" s="67" t="s">
        <v>51</v>
      </c>
      <c r="C178" s="98">
        <v>3260000</v>
      </c>
      <c r="D178" s="98">
        <v>3260000</v>
      </c>
      <c r="E178" s="55">
        <v>1</v>
      </c>
      <c r="F178" s="54">
        <v>0</v>
      </c>
      <c r="G178" s="65" t="s">
        <v>328</v>
      </c>
      <c r="H178" s="64">
        <v>2</v>
      </c>
      <c r="I178" s="63">
        <v>14.58</v>
      </c>
      <c r="J178" s="61">
        <v>300</v>
      </c>
      <c r="K178" s="61"/>
      <c r="L178" s="61" t="s">
        <v>313</v>
      </c>
      <c r="M178" s="62">
        <v>4.9800000000000004</v>
      </c>
      <c r="N178" s="61">
        <v>5755</v>
      </c>
      <c r="O178" s="60" t="s">
        <v>263</v>
      </c>
      <c r="P178" s="60" t="s">
        <v>334</v>
      </c>
      <c r="Q178" s="60">
        <v>350</v>
      </c>
      <c r="R178" s="60" t="s">
        <v>308</v>
      </c>
      <c r="S178" s="59" t="s">
        <v>452</v>
      </c>
      <c r="T178" s="58"/>
      <c r="U178" s="36">
        <v>3260000</v>
      </c>
      <c r="V178" s="34">
        <v>0</v>
      </c>
      <c r="W178" s="35">
        <v>0</v>
      </c>
    </row>
    <row r="179" spans="1:23" s="34" customFormat="1" ht="38.25" customHeight="1">
      <c r="A179" s="34" t="s">
        <v>707</v>
      </c>
      <c r="B179" s="67" t="s">
        <v>50</v>
      </c>
      <c r="C179" s="98">
        <v>3435000</v>
      </c>
      <c r="D179" s="98">
        <v>3435000</v>
      </c>
      <c r="E179" s="55">
        <v>1</v>
      </c>
      <c r="F179" s="54">
        <v>0</v>
      </c>
      <c r="G179" s="65" t="s">
        <v>328</v>
      </c>
      <c r="H179" s="64">
        <v>2</v>
      </c>
      <c r="I179" s="63">
        <v>17.454999999999998</v>
      </c>
      <c r="J179" s="61">
        <v>300</v>
      </c>
      <c r="K179" s="61"/>
      <c r="L179" s="61" t="s">
        <v>313</v>
      </c>
      <c r="M179" s="62">
        <v>5.94</v>
      </c>
      <c r="N179" s="61">
        <v>6160</v>
      </c>
      <c r="O179" s="60">
        <v>1</v>
      </c>
      <c r="P179" s="60" t="s">
        <v>329</v>
      </c>
      <c r="Q179" s="60">
        <v>350</v>
      </c>
      <c r="R179" s="60" t="s">
        <v>308</v>
      </c>
      <c r="S179" s="59" t="s">
        <v>453</v>
      </c>
      <c r="T179" s="58"/>
      <c r="U179" s="36">
        <v>3435000</v>
      </c>
      <c r="V179" s="34">
        <v>0</v>
      </c>
      <c r="W179" s="35">
        <v>0</v>
      </c>
    </row>
    <row r="180" spans="1:23" s="34" customFormat="1" ht="38.25" customHeight="1">
      <c r="A180" s="34" t="s">
        <v>708</v>
      </c>
      <c r="B180" s="67" t="s">
        <v>49</v>
      </c>
      <c r="C180" s="98">
        <v>3414000</v>
      </c>
      <c r="D180" s="98">
        <v>3414000</v>
      </c>
      <c r="E180" s="55">
        <v>1</v>
      </c>
      <c r="F180" s="54">
        <v>0</v>
      </c>
      <c r="G180" s="65" t="s">
        <v>328</v>
      </c>
      <c r="H180" s="64">
        <v>2</v>
      </c>
      <c r="I180" s="63">
        <v>17.399999999999999</v>
      </c>
      <c r="J180" s="61">
        <v>300</v>
      </c>
      <c r="K180" s="61"/>
      <c r="L180" s="61" t="s">
        <v>313</v>
      </c>
      <c r="M180" s="62">
        <v>5.94</v>
      </c>
      <c r="N180" s="61">
        <v>6900</v>
      </c>
      <c r="O180" s="60">
        <v>1</v>
      </c>
      <c r="P180" s="60" t="s">
        <v>329</v>
      </c>
      <c r="Q180" s="60">
        <v>350</v>
      </c>
      <c r="R180" s="60" t="s">
        <v>308</v>
      </c>
      <c r="S180" s="59" t="s">
        <v>454</v>
      </c>
      <c r="T180" s="58"/>
      <c r="U180" s="36">
        <v>3414000</v>
      </c>
      <c r="V180" s="34">
        <v>0</v>
      </c>
      <c r="W180" s="35">
        <v>0</v>
      </c>
    </row>
    <row r="181" spans="1:23" s="34" customFormat="1" ht="38.25" customHeight="1">
      <c r="A181" s="34" t="s">
        <v>709</v>
      </c>
      <c r="B181" s="67" t="s">
        <v>48</v>
      </c>
      <c r="C181" s="98">
        <v>3420000</v>
      </c>
      <c r="D181" s="98">
        <v>3420000</v>
      </c>
      <c r="E181" s="55">
        <v>1</v>
      </c>
      <c r="F181" s="54">
        <v>0</v>
      </c>
      <c r="G181" s="65" t="s">
        <v>328</v>
      </c>
      <c r="H181" s="64">
        <v>2</v>
      </c>
      <c r="I181" s="63">
        <v>16.84</v>
      </c>
      <c r="J181" s="61">
        <v>300</v>
      </c>
      <c r="K181" s="61"/>
      <c r="L181" s="61" t="s">
        <v>313</v>
      </c>
      <c r="M181" s="62">
        <v>4.9800000000000004</v>
      </c>
      <c r="N181" s="61">
        <v>7020</v>
      </c>
      <c r="O181" s="60">
        <v>1</v>
      </c>
      <c r="P181" s="60" t="s">
        <v>329</v>
      </c>
      <c r="Q181" s="60">
        <v>350</v>
      </c>
      <c r="R181" s="60" t="s">
        <v>308</v>
      </c>
      <c r="S181" s="59" t="s">
        <v>446</v>
      </c>
      <c r="T181" s="58"/>
      <c r="U181" s="36">
        <v>3420000</v>
      </c>
      <c r="V181" s="34">
        <v>0</v>
      </c>
      <c r="W181" s="35">
        <v>0</v>
      </c>
    </row>
    <row r="182" spans="1:23" s="34" customFormat="1" ht="25.5" customHeight="1">
      <c r="A182" s="34" t="s">
        <v>710</v>
      </c>
      <c r="B182" s="67" t="s">
        <v>47</v>
      </c>
      <c r="C182" s="98">
        <v>3295000</v>
      </c>
      <c r="D182" s="98">
        <v>3295000</v>
      </c>
      <c r="E182" s="55">
        <v>1</v>
      </c>
      <c r="F182" s="54">
        <v>0</v>
      </c>
      <c r="G182" s="65" t="s">
        <v>328</v>
      </c>
      <c r="H182" s="64">
        <v>2</v>
      </c>
      <c r="I182" s="63">
        <v>17.8</v>
      </c>
      <c r="J182" s="61">
        <v>300</v>
      </c>
      <c r="K182" s="61"/>
      <c r="L182" s="61" t="s">
        <v>313</v>
      </c>
      <c r="M182" s="62">
        <v>5.43</v>
      </c>
      <c r="N182" s="61">
        <v>4630</v>
      </c>
      <c r="O182" s="60" t="s">
        <v>263</v>
      </c>
      <c r="P182" s="60" t="s">
        <v>329</v>
      </c>
      <c r="Q182" s="60">
        <v>350</v>
      </c>
      <c r="R182" s="60" t="s">
        <v>263</v>
      </c>
      <c r="S182" s="59" t="s">
        <v>415</v>
      </c>
      <c r="T182" s="58"/>
      <c r="U182" s="36">
        <v>3295000</v>
      </c>
      <c r="V182" s="34">
        <v>0</v>
      </c>
      <c r="W182" s="35">
        <v>0</v>
      </c>
    </row>
    <row r="183" spans="1:23" s="34" customFormat="1" ht="25.5" customHeight="1">
      <c r="A183" s="34" t="s">
        <v>711</v>
      </c>
      <c r="B183" s="67" t="s">
        <v>46</v>
      </c>
      <c r="C183" s="98">
        <v>3215000</v>
      </c>
      <c r="D183" s="98">
        <v>3215000</v>
      </c>
      <c r="E183" s="55">
        <v>1</v>
      </c>
      <c r="F183" s="54">
        <v>0</v>
      </c>
      <c r="G183" s="65" t="s">
        <v>328</v>
      </c>
      <c r="H183" s="64">
        <v>2</v>
      </c>
      <c r="I183" s="63">
        <v>17.2</v>
      </c>
      <c r="J183" s="61">
        <v>300</v>
      </c>
      <c r="K183" s="61"/>
      <c r="L183" s="61">
        <v>154</v>
      </c>
      <c r="M183" s="62">
        <v>4.9800000000000004</v>
      </c>
      <c r="N183" s="61">
        <v>4545</v>
      </c>
      <c r="O183" s="60" t="s">
        <v>263</v>
      </c>
      <c r="P183" s="60" t="s">
        <v>329</v>
      </c>
      <c r="Q183" s="60">
        <v>350</v>
      </c>
      <c r="R183" s="60" t="s">
        <v>263</v>
      </c>
      <c r="S183" s="59" t="s">
        <v>404</v>
      </c>
      <c r="T183" s="58"/>
      <c r="U183" s="36">
        <v>3215000</v>
      </c>
      <c r="V183" s="34">
        <v>0</v>
      </c>
      <c r="W183" s="35">
        <v>0</v>
      </c>
    </row>
    <row r="184" spans="1:23" s="34" customFormat="1" ht="25.5" customHeight="1">
      <c r="A184" s="34" t="s">
        <v>712</v>
      </c>
      <c r="B184" s="67" t="s">
        <v>45</v>
      </c>
      <c r="C184" s="98">
        <v>3213000</v>
      </c>
      <c r="D184" s="98">
        <v>3213000</v>
      </c>
      <c r="E184" s="55">
        <v>1</v>
      </c>
      <c r="F184" s="54">
        <v>0</v>
      </c>
      <c r="G184" s="65" t="s">
        <v>328</v>
      </c>
      <c r="H184" s="64">
        <v>2</v>
      </c>
      <c r="I184" s="63">
        <v>17.324999999999999</v>
      </c>
      <c r="J184" s="61">
        <v>300</v>
      </c>
      <c r="K184" s="61"/>
      <c r="L184" s="61">
        <v>144</v>
      </c>
      <c r="M184" s="62">
        <v>5.43</v>
      </c>
      <c r="N184" s="61">
        <v>5780</v>
      </c>
      <c r="O184" s="60" t="s">
        <v>263</v>
      </c>
      <c r="P184" s="60" t="s">
        <v>329</v>
      </c>
      <c r="Q184" s="60">
        <v>350</v>
      </c>
      <c r="R184" s="60" t="s">
        <v>263</v>
      </c>
      <c r="S184" s="59" t="s">
        <v>455</v>
      </c>
      <c r="T184" s="58"/>
      <c r="U184" s="36">
        <v>3213000</v>
      </c>
      <c r="V184" s="34">
        <v>0</v>
      </c>
      <c r="W184" s="35">
        <v>0</v>
      </c>
    </row>
    <row r="185" spans="1:23" s="34" customFormat="1" ht="38.25" customHeight="1">
      <c r="A185" s="34" t="s">
        <v>713</v>
      </c>
      <c r="B185" s="67" t="s">
        <v>44</v>
      </c>
      <c r="C185" s="98">
        <v>3375000</v>
      </c>
      <c r="D185" s="98">
        <v>3375000</v>
      </c>
      <c r="E185" s="55">
        <v>1</v>
      </c>
      <c r="F185" s="54">
        <v>0</v>
      </c>
      <c r="G185" s="65" t="s">
        <v>328</v>
      </c>
      <c r="H185" s="64">
        <v>2</v>
      </c>
      <c r="I185" s="63">
        <v>17.75</v>
      </c>
      <c r="J185" s="61">
        <v>300</v>
      </c>
      <c r="K185" s="61"/>
      <c r="L185" s="61" t="s">
        <v>313</v>
      </c>
      <c r="M185" s="62">
        <v>5.43</v>
      </c>
      <c r="N185" s="61">
        <v>5780</v>
      </c>
      <c r="O185" s="60" t="s">
        <v>263</v>
      </c>
      <c r="P185" s="60" t="s">
        <v>329</v>
      </c>
      <c r="Q185" s="60">
        <v>210</v>
      </c>
      <c r="R185" s="60" t="s">
        <v>263</v>
      </c>
      <c r="S185" s="59" t="s">
        <v>456</v>
      </c>
      <c r="T185" s="58"/>
      <c r="U185" s="36">
        <v>3375000</v>
      </c>
      <c r="V185" s="34">
        <v>0</v>
      </c>
      <c r="W185" s="35">
        <v>0</v>
      </c>
    </row>
    <row r="186" spans="1:23" s="34" customFormat="1" ht="25.5" customHeight="1">
      <c r="A186" s="34" t="s">
        <v>714</v>
      </c>
      <c r="B186" s="67" t="s">
        <v>43</v>
      </c>
      <c r="C186" s="98">
        <v>3194000</v>
      </c>
      <c r="D186" s="98">
        <v>3194000</v>
      </c>
      <c r="E186" s="55">
        <v>1</v>
      </c>
      <c r="F186" s="54">
        <v>0</v>
      </c>
      <c r="G186" s="65" t="s">
        <v>328</v>
      </c>
      <c r="H186" s="64">
        <v>2</v>
      </c>
      <c r="I186" s="63">
        <v>15.28</v>
      </c>
      <c r="J186" s="61">
        <v>300</v>
      </c>
      <c r="K186" s="61"/>
      <c r="L186" s="61" t="s">
        <v>313</v>
      </c>
      <c r="M186" s="62">
        <v>5.43</v>
      </c>
      <c r="N186" s="61">
        <v>5780</v>
      </c>
      <c r="O186" s="60" t="s">
        <v>263</v>
      </c>
      <c r="P186" s="60" t="s">
        <v>334</v>
      </c>
      <c r="Q186" s="60">
        <v>210</v>
      </c>
      <c r="R186" s="60" t="s">
        <v>263</v>
      </c>
      <c r="S186" s="59" t="s">
        <v>415</v>
      </c>
      <c r="T186" s="58"/>
      <c r="U186" s="36">
        <v>3194000</v>
      </c>
      <c r="V186" s="34">
        <v>0</v>
      </c>
      <c r="W186" s="35">
        <v>0</v>
      </c>
    </row>
    <row r="187" spans="1:23" s="34" customFormat="1" ht="32.25" customHeight="1">
      <c r="A187" s="34" t="s">
        <v>715</v>
      </c>
      <c r="B187" s="67" t="s">
        <v>42</v>
      </c>
      <c r="C187" s="66">
        <v>3114000</v>
      </c>
      <c r="D187" s="66">
        <v>3114000</v>
      </c>
      <c r="E187" s="55">
        <v>1</v>
      </c>
      <c r="F187" s="54">
        <v>0</v>
      </c>
      <c r="G187" s="65" t="s">
        <v>328</v>
      </c>
      <c r="H187" s="64">
        <v>2</v>
      </c>
      <c r="I187" s="63">
        <v>14.72</v>
      </c>
      <c r="J187" s="61">
        <v>300</v>
      </c>
      <c r="K187" s="61"/>
      <c r="L187" s="61">
        <v>154</v>
      </c>
      <c r="M187" s="62">
        <v>4.9800000000000004</v>
      </c>
      <c r="N187" s="61">
        <v>5755</v>
      </c>
      <c r="O187" s="60" t="s">
        <v>263</v>
      </c>
      <c r="P187" s="60" t="s">
        <v>334</v>
      </c>
      <c r="Q187" s="60">
        <v>210</v>
      </c>
      <c r="R187" s="60" t="s">
        <v>263</v>
      </c>
      <c r="S187" s="59" t="s">
        <v>404</v>
      </c>
      <c r="T187" s="58"/>
      <c r="U187" s="36">
        <v>3114000</v>
      </c>
      <c r="V187" s="34">
        <v>0</v>
      </c>
      <c r="W187" s="35">
        <v>0</v>
      </c>
    </row>
    <row r="188" spans="1:23" s="34" customFormat="1" ht="51" customHeight="1">
      <c r="A188" s="34" t="s">
        <v>716</v>
      </c>
      <c r="B188" s="67" t="s">
        <v>41</v>
      </c>
      <c r="C188" s="66">
        <v>3278000</v>
      </c>
      <c r="D188" s="66">
        <v>3278000</v>
      </c>
      <c r="E188" s="55">
        <v>1</v>
      </c>
      <c r="F188" s="54">
        <v>0</v>
      </c>
      <c r="G188" s="65" t="s">
        <v>328</v>
      </c>
      <c r="H188" s="64">
        <v>2</v>
      </c>
      <c r="I188" s="63">
        <v>15.07</v>
      </c>
      <c r="J188" s="61">
        <v>300</v>
      </c>
      <c r="K188" s="61"/>
      <c r="L188" s="61" t="s">
        <v>313</v>
      </c>
      <c r="M188" s="62">
        <v>5.94</v>
      </c>
      <c r="N188" s="61">
        <v>5530</v>
      </c>
      <c r="O188" s="60">
        <v>1</v>
      </c>
      <c r="P188" s="60" t="s">
        <v>334</v>
      </c>
      <c r="Q188" s="60">
        <v>350</v>
      </c>
      <c r="R188" s="60" t="s">
        <v>308</v>
      </c>
      <c r="S188" s="59" t="s">
        <v>457</v>
      </c>
      <c r="T188" s="58"/>
      <c r="U188" s="36">
        <v>3278000</v>
      </c>
      <c r="V188" s="34">
        <v>0</v>
      </c>
      <c r="W188" s="35">
        <v>0</v>
      </c>
    </row>
    <row r="189" spans="1:23" s="34" customFormat="1" ht="51" customHeight="1">
      <c r="A189" s="34" t="s">
        <v>717</v>
      </c>
      <c r="B189" s="67" t="s">
        <v>40</v>
      </c>
      <c r="C189" s="66">
        <v>3313000</v>
      </c>
      <c r="D189" s="66">
        <v>3313000</v>
      </c>
      <c r="E189" s="55">
        <v>1</v>
      </c>
      <c r="F189" s="54">
        <v>0</v>
      </c>
      <c r="G189" s="65" t="s">
        <v>328</v>
      </c>
      <c r="H189" s="64">
        <v>2</v>
      </c>
      <c r="I189" s="63">
        <v>14.51</v>
      </c>
      <c r="J189" s="61">
        <v>300</v>
      </c>
      <c r="K189" s="61"/>
      <c r="L189" s="61" t="s">
        <v>313</v>
      </c>
      <c r="M189" s="62">
        <v>4.9800000000000004</v>
      </c>
      <c r="N189" s="61">
        <v>5500</v>
      </c>
      <c r="O189" s="60">
        <v>1</v>
      </c>
      <c r="P189" s="60" t="s">
        <v>334</v>
      </c>
      <c r="Q189" s="60">
        <v>350</v>
      </c>
      <c r="R189" s="60" t="s">
        <v>308</v>
      </c>
      <c r="S189" s="59" t="s">
        <v>458</v>
      </c>
      <c r="T189" s="58"/>
      <c r="U189" s="36">
        <v>3313000</v>
      </c>
      <c r="V189" s="34">
        <v>0</v>
      </c>
      <c r="W189" s="35">
        <v>0</v>
      </c>
    </row>
    <row r="190" spans="1:23" s="34" customFormat="1" ht="51" customHeight="1">
      <c r="A190" s="34" t="s">
        <v>718</v>
      </c>
      <c r="B190" s="67" t="s">
        <v>39</v>
      </c>
      <c r="C190" s="98">
        <v>3372000</v>
      </c>
      <c r="D190" s="98">
        <v>3372000</v>
      </c>
      <c r="E190" s="55">
        <v>1</v>
      </c>
      <c r="F190" s="54">
        <v>0</v>
      </c>
      <c r="G190" s="65" t="s">
        <v>328</v>
      </c>
      <c r="H190" s="64">
        <v>2</v>
      </c>
      <c r="I190" s="63">
        <v>17.739999999999998</v>
      </c>
      <c r="J190" s="61">
        <v>300</v>
      </c>
      <c r="K190" s="61"/>
      <c r="L190" s="61" t="s">
        <v>313</v>
      </c>
      <c r="M190" s="62">
        <v>5.94</v>
      </c>
      <c r="N190" s="61">
        <v>5780</v>
      </c>
      <c r="O190" s="60" t="s">
        <v>263</v>
      </c>
      <c r="P190" s="60" t="s">
        <v>329</v>
      </c>
      <c r="Q190" s="60">
        <v>350</v>
      </c>
      <c r="R190" s="60" t="s">
        <v>308</v>
      </c>
      <c r="S190" s="59" t="s">
        <v>459</v>
      </c>
      <c r="T190" s="58"/>
      <c r="U190" s="36">
        <v>3372000</v>
      </c>
      <c r="V190" s="34">
        <v>0</v>
      </c>
      <c r="W190" s="35">
        <v>0</v>
      </c>
    </row>
    <row r="191" spans="1:23" s="34" customFormat="1" ht="51" customHeight="1">
      <c r="A191" s="34" t="s">
        <v>719</v>
      </c>
      <c r="B191" s="67" t="s">
        <v>38</v>
      </c>
      <c r="C191" s="98">
        <v>3407000</v>
      </c>
      <c r="D191" s="98">
        <v>3407000</v>
      </c>
      <c r="E191" s="55">
        <v>1</v>
      </c>
      <c r="F191" s="54">
        <v>0</v>
      </c>
      <c r="G191" s="65" t="s">
        <v>328</v>
      </c>
      <c r="H191" s="64">
        <v>2</v>
      </c>
      <c r="I191" s="63">
        <v>17.18</v>
      </c>
      <c r="J191" s="61">
        <v>300</v>
      </c>
      <c r="K191" s="61"/>
      <c r="L191" s="61" t="s">
        <v>313</v>
      </c>
      <c r="M191" s="62">
        <v>4.9800000000000004</v>
      </c>
      <c r="N191" s="61">
        <v>5500</v>
      </c>
      <c r="O191" s="60" t="s">
        <v>263</v>
      </c>
      <c r="P191" s="60" t="s">
        <v>329</v>
      </c>
      <c r="Q191" s="60">
        <v>350</v>
      </c>
      <c r="R191" s="60" t="s">
        <v>308</v>
      </c>
      <c r="S191" s="59" t="s">
        <v>458</v>
      </c>
      <c r="T191" s="58"/>
      <c r="U191" s="36">
        <v>3407000</v>
      </c>
      <c r="V191" s="34">
        <v>0</v>
      </c>
      <c r="W191" s="35">
        <v>0</v>
      </c>
    </row>
    <row r="192" spans="1:23" s="34" customFormat="1" ht="25.5" customHeight="1">
      <c r="A192" s="34" t="s">
        <v>720</v>
      </c>
      <c r="B192" s="67" t="s">
        <v>37</v>
      </c>
      <c r="C192" s="98">
        <v>3233000</v>
      </c>
      <c r="D192" s="98">
        <v>3233000</v>
      </c>
      <c r="E192" s="55">
        <v>1</v>
      </c>
      <c r="F192" s="54">
        <v>0</v>
      </c>
      <c r="G192" s="65" t="s">
        <v>328</v>
      </c>
      <c r="H192" s="64">
        <v>2</v>
      </c>
      <c r="I192" s="63">
        <v>15.28</v>
      </c>
      <c r="J192" s="61">
        <v>300</v>
      </c>
      <c r="K192" s="61"/>
      <c r="L192" s="61" t="s">
        <v>313</v>
      </c>
      <c r="M192" s="62">
        <v>5.43</v>
      </c>
      <c r="N192" s="61">
        <v>5780</v>
      </c>
      <c r="O192" s="60" t="s">
        <v>263</v>
      </c>
      <c r="P192" s="60" t="s">
        <v>334</v>
      </c>
      <c r="Q192" s="60">
        <v>210</v>
      </c>
      <c r="R192" s="60" t="s">
        <v>263</v>
      </c>
      <c r="S192" s="59" t="s">
        <v>460</v>
      </c>
      <c r="T192" s="58"/>
      <c r="U192" s="36">
        <v>3233000</v>
      </c>
      <c r="V192" s="34">
        <v>0</v>
      </c>
      <c r="W192" s="35">
        <v>0</v>
      </c>
    </row>
    <row r="193" spans="1:23" s="34" customFormat="1" ht="25.5" customHeight="1">
      <c r="A193" s="34" t="s">
        <v>721</v>
      </c>
      <c r="B193" s="67" t="s">
        <v>36</v>
      </c>
      <c r="C193" s="98">
        <v>3239000</v>
      </c>
      <c r="D193" s="98">
        <v>3239000</v>
      </c>
      <c r="E193" s="55">
        <v>1</v>
      </c>
      <c r="F193" s="54">
        <v>0</v>
      </c>
      <c r="G193" s="65" t="s">
        <v>328</v>
      </c>
      <c r="H193" s="64">
        <v>2</v>
      </c>
      <c r="I193" s="63">
        <v>14.72</v>
      </c>
      <c r="J193" s="61">
        <v>300</v>
      </c>
      <c r="K193" s="61"/>
      <c r="L193" s="61" t="s">
        <v>313</v>
      </c>
      <c r="M193" s="62">
        <v>4.9800000000000004</v>
      </c>
      <c r="N193" s="61">
        <v>5755</v>
      </c>
      <c r="O193" s="60" t="s">
        <v>263</v>
      </c>
      <c r="P193" s="60" t="s">
        <v>334</v>
      </c>
      <c r="Q193" s="60">
        <v>210</v>
      </c>
      <c r="R193" s="60" t="s">
        <v>263</v>
      </c>
      <c r="S193" s="59" t="s">
        <v>461</v>
      </c>
      <c r="T193" s="58"/>
      <c r="U193" s="36">
        <v>3239000</v>
      </c>
      <c r="V193" s="34">
        <v>0</v>
      </c>
      <c r="W193" s="35">
        <v>0</v>
      </c>
    </row>
    <row r="194" spans="1:23" s="34" customFormat="1" ht="25.5" customHeight="1">
      <c r="A194" s="34" t="s">
        <v>722</v>
      </c>
      <c r="B194" s="67" t="s">
        <v>35</v>
      </c>
      <c r="C194" s="66">
        <v>3337000</v>
      </c>
      <c r="D194" s="66">
        <v>3337000</v>
      </c>
      <c r="E194" s="55">
        <v>1</v>
      </c>
      <c r="F194" s="54">
        <v>0</v>
      </c>
      <c r="G194" s="65" t="s">
        <v>328</v>
      </c>
      <c r="H194" s="64">
        <v>2</v>
      </c>
      <c r="I194" s="63">
        <v>17.899999999999999</v>
      </c>
      <c r="J194" s="61">
        <v>300</v>
      </c>
      <c r="K194" s="61"/>
      <c r="L194" s="61" t="s">
        <v>313</v>
      </c>
      <c r="M194" s="62">
        <v>5.43</v>
      </c>
      <c r="N194" s="61">
        <v>5780</v>
      </c>
      <c r="O194" s="60" t="s">
        <v>263</v>
      </c>
      <c r="P194" s="60" t="s">
        <v>329</v>
      </c>
      <c r="Q194" s="60">
        <v>210</v>
      </c>
      <c r="R194" s="60" t="s">
        <v>263</v>
      </c>
      <c r="S194" s="59" t="s">
        <v>462</v>
      </c>
      <c r="T194" s="58"/>
      <c r="U194" s="36">
        <v>3337000</v>
      </c>
      <c r="V194" s="34">
        <v>0</v>
      </c>
      <c r="W194" s="35">
        <v>0</v>
      </c>
    </row>
    <row r="195" spans="1:23" s="34" customFormat="1" ht="25.5" customHeight="1">
      <c r="A195" s="34" t="s">
        <v>723</v>
      </c>
      <c r="B195" s="67" t="s">
        <v>34</v>
      </c>
      <c r="C195" s="66">
        <v>3331000</v>
      </c>
      <c r="D195" s="66">
        <v>3331000</v>
      </c>
      <c r="E195" s="55">
        <v>1</v>
      </c>
      <c r="F195" s="54">
        <v>0</v>
      </c>
      <c r="G195" s="65" t="s">
        <v>328</v>
      </c>
      <c r="H195" s="64">
        <v>2</v>
      </c>
      <c r="I195" s="63">
        <v>17.34</v>
      </c>
      <c r="J195" s="61">
        <v>300</v>
      </c>
      <c r="K195" s="61"/>
      <c r="L195" s="61" t="s">
        <v>313</v>
      </c>
      <c r="M195" s="62">
        <v>4.9800000000000004</v>
      </c>
      <c r="N195" s="61">
        <v>5755</v>
      </c>
      <c r="O195" s="60" t="s">
        <v>263</v>
      </c>
      <c r="P195" s="60" t="s">
        <v>329</v>
      </c>
      <c r="Q195" s="60">
        <v>210</v>
      </c>
      <c r="R195" s="60" t="s">
        <v>263</v>
      </c>
      <c r="S195" s="59" t="s">
        <v>463</v>
      </c>
      <c r="T195" s="58"/>
      <c r="U195" s="36">
        <v>3331000</v>
      </c>
      <c r="V195" s="34">
        <v>0</v>
      </c>
      <c r="W195" s="35">
        <v>0</v>
      </c>
    </row>
    <row r="196" spans="1:23" s="34" customFormat="1" ht="38.25" customHeight="1">
      <c r="A196" s="34" t="s">
        <v>724</v>
      </c>
      <c r="B196" s="67" t="s">
        <v>33</v>
      </c>
      <c r="C196" s="66">
        <v>3416000</v>
      </c>
      <c r="D196" s="66">
        <v>3416000</v>
      </c>
      <c r="E196" s="55">
        <v>1</v>
      </c>
      <c r="F196" s="54">
        <v>0</v>
      </c>
      <c r="G196" s="65" t="s">
        <v>328</v>
      </c>
      <c r="H196" s="64">
        <v>2</v>
      </c>
      <c r="I196" s="63">
        <v>17.635000000000002</v>
      </c>
      <c r="J196" s="61">
        <v>300</v>
      </c>
      <c r="K196" s="61"/>
      <c r="L196" s="61" t="s">
        <v>313</v>
      </c>
      <c r="M196" s="62">
        <v>5.43</v>
      </c>
      <c r="N196" s="61">
        <v>5780</v>
      </c>
      <c r="O196" s="60" t="s">
        <v>263</v>
      </c>
      <c r="P196" s="60" t="s">
        <v>329</v>
      </c>
      <c r="Q196" s="60">
        <v>350</v>
      </c>
      <c r="R196" s="60" t="s">
        <v>263</v>
      </c>
      <c r="S196" s="59" t="s">
        <v>464</v>
      </c>
      <c r="T196" s="58"/>
      <c r="U196" s="36">
        <v>3416000</v>
      </c>
      <c r="V196" s="34">
        <v>0</v>
      </c>
      <c r="W196" s="35">
        <v>0</v>
      </c>
    </row>
    <row r="197" spans="1:23" s="34" customFormat="1" ht="38.25" customHeight="1">
      <c r="A197" s="34" t="s">
        <v>725</v>
      </c>
      <c r="B197" s="67" t="s">
        <v>32</v>
      </c>
      <c r="C197" s="66">
        <v>3566000</v>
      </c>
      <c r="D197" s="66">
        <v>3566000</v>
      </c>
      <c r="E197" s="55">
        <v>1</v>
      </c>
      <c r="F197" s="54">
        <v>0</v>
      </c>
      <c r="G197" s="65" t="s">
        <v>328</v>
      </c>
      <c r="H197" s="64">
        <v>2</v>
      </c>
      <c r="I197" s="63">
        <v>16</v>
      </c>
      <c r="J197" s="61">
        <v>300</v>
      </c>
      <c r="K197" s="61"/>
      <c r="L197" s="61" t="s">
        <v>313</v>
      </c>
      <c r="M197" s="62">
        <v>5.94</v>
      </c>
      <c r="N197" s="61">
        <v>7560</v>
      </c>
      <c r="O197" s="60">
        <v>1</v>
      </c>
      <c r="P197" s="60" t="s">
        <v>329</v>
      </c>
      <c r="Q197" s="60">
        <v>500</v>
      </c>
      <c r="R197" s="60" t="s">
        <v>308</v>
      </c>
      <c r="S197" s="59" t="s">
        <v>465</v>
      </c>
      <c r="T197" s="58"/>
      <c r="U197" s="36">
        <v>3566000</v>
      </c>
      <c r="V197" s="34">
        <v>0</v>
      </c>
      <c r="W197" s="35">
        <v>0</v>
      </c>
    </row>
    <row r="198" spans="1:23" s="82" customFormat="1" ht="38.25" customHeight="1">
      <c r="A198" s="82" t="s">
        <v>726</v>
      </c>
      <c r="B198" s="95" t="s">
        <v>31</v>
      </c>
      <c r="C198" s="94">
        <v>3566000</v>
      </c>
      <c r="D198" s="94">
        <v>3566000</v>
      </c>
      <c r="E198" s="93">
        <v>1</v>
      </c>
      <c r="F198" s="92">
        <v>0</v>
      </c>
      <c r="G198" s="91" t="s">
        <v>328</v>
      </c>
      <c r="H198" s="88">
        <v>2</v>
      </c>
      <c r="I198" s="90">
        <v>16</v>
      </c>
      <c r="J198" s="89">
        <v>300</v>
      </c>
      <c r="K198" s="89"/>
      <c r="L198" s="89" t="s">
        <v>313</v>
      </c>
      <c r="M198" s="87">
        <v>4.9800000000000004</v>
      </c>
      <c r="N198" s="89">
        <v>7545</v>
      </c>
      <c r="O198" s="88">
        <v>1</v>
      </c>
      <c r="P198" s="88" t="s">
        <v>329</v>
      </c>
      <c r="Q198" s="88">
        <v>500</v>
      </c>
      <c r="R198" s="88" t="s">
        <v>308</v>
      </c>
      <c r="S198" s="97" t="s">
        <v>466</v>
      </c>
      <c r="T198" s="96"/>
      <c r="U198" s="36">
        <v>3566000</v>
      </c>
      <c r="V198" s="82">
        <v>0</v>
      </c>
      <c r="W198" s="35">
        <v>0</v>
      </c>
    </row>
    <row r="199" spans="1:23" s="82" customFormat="1" ht="51" customHeight="1">
      <c r="A199" s="82" t="s">
        <v>727</v>
      </c>
      <c r="B199" s="95" t="s">
        <v>30</v>
      </c>
      <c r="C199" s="94">
        <v>3643000</v>
      </c>
      <c r="D199" s="94">
        <v>3643000</v>
      </c>
      <c r="E199" s="93">
        <v>1</v>
      </c>
      <c r="F199" s="92">
        <v>0</v>
      </c>
      <c r="G199" s="91" t="s">
        <v>328</v>
      </c>
      <c r="H199" s="88">
        <v>2</v>
      </c>
      <c r="I199" s="90">
        <v>16</v>
      </c>
      <c r="J199" s="89">
        <v>300</v>
      </c>
      <c r="K199" s="89"/>
      <c r="L199" s="89" t="s">
        <v>313</v>
      </c>
      <c r="M199" s="87">
        <v>5.94</v>
      </c>
      <c r="N199" s="89">
        <v>7560</v>
      </c>
      <c r="O199" s="88">
        <v>1</v>
      </c>
      <c r="P199" s="88" t="s">
        <v>329</v>
      </c>
      <c r="Q199" s="88">
        <v>500</v>
      </c>
      <c r="R199" s="88" t="s">
        <v>308</v>
      </c>
      <c r="S199" s="97" t="s">
        <v>467</v>
      </c>
      <c r="T199" s="96"/>
      <c r="U199" s="36">
        <v>3643000</v>
      </c>
      <c r="V199" s="82">
        <v>0</v>
      </c>
      <c r="W199" s="35">
        <v>0</v>
      </c>
    </row>
    <row r="200" spans="1:23" s="82" customFormat="1" ht="51">
      <c r="A200" s="82" t="s">
        <v>728</v>
      </c>
      <c r="B200" s="95" t="s">
        <v>29</v>
      </c>
      <c r="C200" s="94">
        <v>3947000</v>
      </c>
      <c r="D200" s="94">
        <v>3947000</v>
      </c>
      <c r="E200" s="93">
        <v>1</v>
      </c>
      <c r="F200" s="92">
        <v>0</v>
      </c>
      <c r="G200" s="91" t="s">
        <v>328</v>
      </c>
      <c r="H200" s="88">
        <v>2</v>
      </c>
      <c r="I200" s="90">
        <v>23.675000000000001</v>
      </c>
      <c r="J200" s="89">
        <v>400</v>
      </c>
      <c r="K200" s="89"/>
      <c r="L200" s="89" t="s">
        <v>349</v>
      </c>
      <c r="M200" s="87">
        <v>5.1100000000000003</v>
      </c>
      <c r="N200" s="89">
        <v>4800</v>
      </c>
      <c r="O200" s="88" t="s">
        <v>263</v>
      </c>
      <c r="P200" s="88" t="s">
        <v>366</v>
      </c>
      <c r="Q200" s="88">
        <v>350</v>
      </c>
      <c r="R200" s="88" t="s">
        <v>263</v>
      </c>
      <c r="S200" s="97" t="s">
        <v>468</v>
      </c>
      <c r="T200" s="96"/>
      <c r="U200" s="36">
        <v>3947000</v>
      </c>
      <c r="V200" s="82">
        <v>0</v>
      </c>
      <c r="W200" s="35">
        <v>0</v>
      </c>
    </row>
    <row r="201" spans="1:23" s="82" customFormat="1" ht="31.5" customHeight="1">
      <c r="A201" s="82" t="s">
        <v>729</v>
      </c>
      <c r="B201" s="95" t="s">
        <v>28</v>
      </c>
      <c r="C201" s="94">
        <v>4179000</v>
      </c>
      <c r="D201" s="94">
        <v>4179000</v>
      </c>
      <c r="E201" s="93">
        <v>1</v>
      </c>
      <c r="F201" s="92">
        <v>0</v>
      </c>
      <c r="G201" s="91" t="s">
        <v>328</v>
      </c>
      <c r="H201" s="88">
        <v>2</v>
      </c>
      <c r="I201" s="90">
        <v>23.675000000000001</v>
      </c>
      <c r="J201" s="89">
        <v>400</v>
      </c>
      <c r="K201" s="89"/>
      <c r="L201" s="89" t="s">
        <v>349</v>
      </c>
      <c r="M201" s="87">
        <v>5.1100000000000003</v>
      </c>
      <c r="N201" s="89">
        <v>4780</v>
      </c>
      <c r="O201" s="88" t="s">
        <v>263</v>
      </c>
      <c r="P201" s="88" t="s">
        <v>366</v>
      </c>
      <c r="Q201" s="88">
        <v>350</v>
      </c>
      <c r="R201" s="88" t="s">
        <v>308</v>
      </c>
      <c r="S201" s="97" t="s">
        <v>469</v>
      </c>
      <c r="T201" s="96"/>
      <c r="U201" s="36">
        <v>4179000</v>
      </c>
      <c r="V201" s="82">
        <v>0</v>
      </c>
      <c r="W201" s="35">
        <v>0</v>
      </c>
    </row>
    <row r="202" spans="1:23" s="82" customFormat="1" ht="52.9" customHeight="1">
      <c r="A202" s="82" t="s">
        <v>730</v>
      </c>
      <c r="B202" s="95" t="s">
        <v>27</v>
      </c>
      <c r="C202" s="94">
        <v>4175000</v>
      </c>
      <c r="D202" s="94">
        <v>4175000</v>
      </c>
      <c r="E202" s="93">
        <v>1</v>
      </c>
      <c r="F202" s="92">
        <v>0</v>
      </c>
      <c r="G202" s="91" t="s">
        <v>328</v>
      </c>
      <c r="H202" s="88">
        <v>2</v>
      </c>
      <c r="I202" s="90">
        <v>23.824999999999999</v>
      </c>
      <c r="J202" s="89">
        <v>400</v>
      </c>
      <c r="K202" s="89"/>
      <c r="L202" s="89" t="s">
        <v>349</v>
      </c>
      <c r="M202" s="87">
        <v>5.1100000000000003</v>
      </c>
      <c r="N202" s="89">
        <v>4780</v>
      </c>
      <c r="O202" s="88" t="s">
        <v>263</v>
      </c>
      <c r="P202" s="88" t="s">
        <v>366</v>
      </c>
      <c r="Q202" s="88">
        <v>350</v>
      </c>
      <c r="R202" s="88" t="s">
        <v>308</v>
      </c>
      <c r="S202" s="97" t="s">
        <v>470</v>
      </c>
      <c r="T202" s="96"/>
      <c r="U202" s="36">
        <v>4175000</v>
      </c>
      <c r="V202" s="82">
        <v>0</v>
      </c>
      <c r="W202" s="35">
        <v>0</v>
      </c>
    </row>
    <row r="203" spans="1:23" s="82" customFormat="1" ht="52.9" customHeight="1">
      <c r="A203" s="82" t="s">
        <v>731</v>
      </c>
      <c r="B203" s="95" t="s">
        <v>26</v>
      </c>
      <c r="C203" s="94">
        <v>4179000</v>
      </c>
      <c r="D203" s="94">
        <v>4179000</v>
      </c>
      <c r="E203" s="93">
        <v>1</v>
      </c>
      <c r="F203" s="92">
        <v>0</v>
      </c>
      <c r="G203" s="91" t="s">
        <v>328</v>
      </c>
      <c r="H203" s="88">
        <v>2</v>
      </c>
      <c r="I203" s="90">
        <v>23.675000000000001</v>
      </c>
      <c r="J203" s="89">
        <v>400</v>
      </c>
      <c r="K203" s="89"/>
      <c r="L203" s="89" t="s">
        <v>349</v>
      </c>
      <c r="M203" s="87">
        <v>5.1100000000000003</v>
      </c>
      <c r="N203" s="89">
        <v>4780</v>
      </c>
      <c r="O203" s="88" t="s">
        <v>263</v>
      </c>
      <c r="P203" s="88" t="s">
        <v>366</v>
      </c>
      <c r="Q203" s="88">
        <v>350</v>
      </c>
      <c r="R203" s="88" t="s">
        <v>308</v>
      </c>
      <c r="S203" s="97" t="s">
        <v>469</v>
      </c>
      <c r="T203" s="96"/>
      <c r="U203" s="36">
        <v>4179000</v>
      </c>
      <c r="V203" s="82">
        <v>0</v>
      </c>
      <c r="W203" s="35">
        <v>0</v>
      </c>
    </row>
    <row r="204" spans="1:23" s="82" customFormat="1" ht="31.5" customHeight="1">
      <c r="A204" s="82" t="s">
        <v>732</v>
      </c>
      <c r="B204" s="95" t="s">
        <v>25</v>
      </c>
      <c r="C204" s="94">
        <v>3803000</v>
      </c>
      <c r="D204" s="94">
        <v>3803000</v>
      </c>
      <c r="E204" s="93">
        <v>1</v>
      </c>
      <c r="F204" s="92">
        <v>0</v>
      </c>
      <c r="G204" s="91" t="s">
        <v>328</v>
      </c>
      <c r="H204" s="88">
        <v>2</v>
      </c>
      <c r="I204" s="90">
        <v>23.2</v>
      </c>
      <c r="J204" s="89">
        <v>300</v>
      </c>
      <c r="K204" s="89"/>
      <c r="L204" s="89" t="s">
        <v>313</v>
      </c>
      <c r="M204" s="87">
        <v>6.33</v>
      </c>
      <c r="N204" s="89">
        <v>5580</v>
      </c>
      <c r="O204" s="87" t="s">
        <v>263</v>
      </c>
      <c r="P204" s="87" t="s">
        <v>366</v>
      </c>
      <c r="Q204" s="88">
        <v>350</v>
      </c>
      <c r="R204" s="87" t="s">
        <v>263</v>
      </c>
      <c r="S204" s="86" t="s">
        <v>471</v>
      </c>
      <c r="T204" s="85"/>
      <c r="U204" s="36">
        <v>3803000</v>
      </c>
      <c r="V204" s="82">
        <v>0</v>
      </c>
      <c r="W204" s="35">
        <v>0</v>
      </c>
    </row>
    <row r="205" spans="1:23" s="34" customFormat="1" ht="51" customHeight="1">
      <c r="A205" s="34" t="s">
        <v>733</v>
      </c>
      <c r="B205" s="67" t="s">
        <v>24</v>
      </c>
      <c r="C205" s="66">
        <v>4032000</v>
      </c>
      <c r="D205" s="66">
        <v>4032000</v>
      </c>
      <c r="E205" s="55">
        <v>1</v>
      </c>
      <c r="F205" s="54">
        <v>0</v>
      </c>
      <c r="G205" s="65" t="s">
        <v>328</v>
      </c>
      <c r="H205" s="64">
        <v>2</v>
      </c>
      <c r="I205" s="63">
        <v>23.175000000000001</v>
      </c>
      <c r="J205" s="61">
        <v>400</v>
      </c>
      <c r="K205" s="61"/>
      <c r="L205" s="61" t="s">
        <v>349</v>
      </c>
      <c r="M205" s="62">
        <v>5.1100000000000003</v>
      </c>
      <c r="N205" s="61">
        <v>7680</v>
      </c>
      <c r="O205" s="60" t="s">
        <v>263</v>
      </c>
      <c r="P205" s="60" t="s">
        <v>366</v>
      </c>
      <c r="Q205" s="60">
        <v>350</v>
      </c>
      <c r="R205" s="60" t="s">
        <v>308</v>
      </c>
      <c r="S205" s="59" t="s">
        <v>472</v>
      </c>
      <c r="T205" s="58"/>
      <c r="U205" s="36">
        <v>4032000</v>
      </c>
      <c r="V205" s="34">
        <v>0</v>
      </c>
      <c r="W205" s="35">
        <v>0</v>
      </c>
    </row>
    <row r="206" spans="1:23" s="82" customFormat="1" ht="51" customHeight="1">
      <c r="A206" s="82" t="s">
        <v>734</v>
      </c>
      <c r="B206" s="84" t="s">
        <v>23</v>
      </c>
      <c r="C206" s="66">
        <v>4488000</v>
      </c>
      <c r="D206" s="66">
        <v>4488000</v>
      </c>
      <c r="E206" s="55">
        <v>1</v>
      </c>
      <c r="F206" s="54">
        <v>0</v>
      </c>
      <c r="G206" s="65" t="s">
        <v>388</v>
      </c>
      <c r="H206" s="83">
        <v>2</v>
      </c>
      <c r="I206" s="63">
        <v>30.07</v>
      </c>
      <c r="J206" s="61">
        <v>400</v>
      </c>
      <c r="K206" s="61"/>
      <c r="L206" s="61" t="s">
        <v>349</v>
      </c>
      <c r="M206" s="62">
        <v>5.1100000000000003</v>
      </c>
      <c r="N206" s="61">
        <v>6000</v>
      </c>
      <c r="O206" s="60" t="s">
        <v>263</v>
      </c>
      <c r="P206" s="60" t="s">
        <v>366</v>
      </c>
      <c r="Q206" s="60">
        <v>210</v>
      </c>
      <c r="R206" s="60" t="s">
        <v>263</v>
      </c>
      <c r="S206" s="59" t="s">
        <v>473</v>
      </c>
      <c r="T206" s="58"/>
      <c r="U206" s="36">
        <v>4488000</v>
      </c>
      <c r="V206" s="82">
        <v>0</v>
      </c>
      <c r="W206" s="35">
        <v>0</v>
      </c>
    </row>
    <row r="207" spans="1:23" s="82" customFormat="1" ht="51" customHeight="1">
      <c r="A207" s="82" t="s">
        <v>735</v>
      </c>
      <c r="B207" s="84" t="s">
        <v>22</v>
      </c>
      <c r="C207" s="66">
        <v>4285000</v>
      </c>
      <c r="D207" s="66">
        <v>4285000</v>
      </c>
      <c r="E207" s="55">
        <v>1</v>
      </c>
      <c r="F207" s="54">
        <v>0</v>
      </c>
      <c r="G207" s="65" t="s">
        <v>388</v>
      </c>
      <c r="H207" s="83">
        <v>2</v>
      </c>
      <c r="I207" s="63">
        <v>30.074999999999999</v>
      </c>
      <c r="J207" s="61">
        <v>400</v>
      </c>
      <c r="K207" s="61"/>
      <c r="L207" s="61" t="s">
        <v>349</v>
      </c>
      <c r="M207" s="62">
        <v>5.1100000000000003</v>
      </c>
      <c r="N207" s="61">
        <v>6140</v>
      </c>
      <c r="O207" s="60" t="s">
        <v>263</v>
      </c>
      <c r="P207" s="60" t="s">
        <v>366</v>
      </c>
      <c r="Q207" s="60">
        <v>210</v>
      </c>
      <c r="R207" s="60" t="s">
        <v>263</v>
      </c>
      <c r="S207" s="59" t="s">
        <v>474</v>
      </c>
      <c r="T207" s="58"/>
      <c r="U207" s="36">
        <v>4285000</v>
      </c>
      <c r="V207" s="82">
        <v>0</v>
      </c>
      <c r="W207" s="35">
        <v>0</v>
      </c>
    </row>
    <row r="208" spans="1:23" s="34" customFormat="1" ht="38.25" customHeight="1">
      <c r="A208" s="34" t="s">
        <v>736</v>
      </c>
      <c r="B208" s="67" t="s">
        <v>21</v>
      </c>
      <c r="C208" s="66">
        <v>4519000</v>
      </c>
      <c r="D208" s="66">
        <v>4519000</v>
      </c>
      <c r="E208" s="55">
        <v>1</v>
      </c>
      <c r="F208" s="54">
        <v>0</v>
      </c>
      <c r="G208" s="65" t="s">
        <v>388</v>
      </c>
      <c r="H208" s="64">
        <v>2</v>
      </c>
      <c r="I208" s="63">
        <v>30.07</v>
      </c>
      <c r="J208" s="61">
        <v>400</v>
      </c>
      <c r="K208" s="61"/>
      <c r="L208" s="61" t="s">
        <v>349</v>
      </c>
      <c r="M208" s="62">
        <v>5.1100000000000003</v>
      </c>
      <c r="N208" s="61">
        <v>6000</v>
      </c>
      <c r="O208" s="60" t="s">
        <v>263</v>
      </c>
      <c r="P208" s="60" t="s">
        <v>366</v>
      </c>
      <c r="Q208" s="60">
        <v>210</v>
      </c>
      <c r="R208" s="60" t="s">
        <v>263</v>
      </c>
      <c r="S208" s="59" t="s">
        <v>475</v>
      </c>
      <c r="T208" s="58"/>
      <c r="U208" s="36">
        <v>4519000</v>
      </c>
      <c r="V208" s="34">
        <v>0</v>
      </c>
      <c r="W208" s="35">
        <v>0</v>
      </c>
    </row>
    <row r="209" spans="1:23" s="34" customFormat="1" ht="38.25" customHeight="1">
      <c r="A209" s="34" t="s">
        <v>737</v>
      </c>
      <c r="B209" s="67" t="s">
        <v>20</v>
      </c>
      <c r="C209" s="66">
        <v>4573000</v>
      </c>
      <c r="D209" s="66">
        <v>4573000</v>
      </c>
      <c r="E209" s="55">
        <v>1</v>
      </c>
      <c r="F209" s="54">
        <v>0</v>
      </c>
      <c r="G209" s="65" t="s">
        <v>388</v>
      </c>
      <c r="H209" s="64">
        <v>2</v>
      </c>
      <c r="I209" s="63">
        <v>29.77</v>
      </c>
      <c r="J209" s="61">
        <v>400</v>
      </c>
      <c r="K209" s="61"/>
      <c r="L209" s="61" t="s">
        <v>349</v>
      </c>
      <c r="M209" s="62">
        <v>5.1100000000000003</v>
      </c>
      <c r="N209" s="61">
        <v>7330</v>
      </c>
      <c r="O209" s="60" t="s">
        <v>263</v>
      </c>
      <c r="P209" s="60" t="s">
        <v>366</v>
      </c>
      <c r="Q209" s="60" t="s">
        <v>476</v>
      </c>
      <c r="R209" s="60" t="s">
        <v>263</v>
      </c>
      <c r="S209" s="59" t="s">
        <v>475</v>
      </c>
      <c r="T209" s="58"/>
      <c r="U209" s="36">
        <v>4573000</v>
      </c>
      <c r="V209" s="34">
        <v>0</v>
      </c>
      <c r="W209" s="35">
        <v>0</v>
      </c>
    </row>
    <row r="210" spans="1:23" s="34" customFormat="1" ht="38.25" customHeight="1">
      <c r="A210" s="34" t="s">
        <v>738</v>
      </c>
      <c r="B210" s="67" t="s">
        <v>19</v>
      </c>
      <c r="C210" s="66">
        <v>4277000</v>
      </c>
      <c r="D210" s="66">
        <v>4277000</v>
      </c>
      <c r="E210" s="55">
        <v>1</v>
      </c>
      <c r="F210" s="54">
        <v>0</v>
      </c>
      <c r="G210" s="65" t="s">
        <v>388</v>
      </c>
      <c r="H210" s="64">
        <v>2</v>
      </c>
      <c r="I210" s="63">
        <v>29.7</v>
      </c>
      <c r="J210" s="61">
        <v>400</v>
      </c>
      <c r="K210" s="61"/>
      <c r="L210" s="61" t="s">
        <v>349</v>
      </c>
      <c r="M210" s="62">
        <v>5.1100000000000003</v>
      </c>
      <c r="N210" s="61">
        <v>7330</v>
      </c>
      <c r="O210" s="60" t="s">
        <v>263</v>
      </c>
      <c r="P210" s="60" t="s">
        <v>366</v>
      </c>
      <c r="Q210" s="60" t="s">
        <v>324</v>
      </c>
      <c r="R210" s="60" t="s">
        <v>263</v>
      </c>
      <c r="S210" s="59" t="s">
        <v>477</v>
      </c>
      <c r="T210" s="58"/>
      <c r="U210" s="36">
        <v>4277000</v>
      </c>
      <c r="V210" s="34">
        <v>0</v>
      </c>
      <c r="W210" s="35">
        <v>0</v>
      </c>
    </row>
    <row r="211" spans="1:23" s="34" customFormat="1" ht="66" customHeight="1">
      <c r="A211" s="34" t="s">
        <v>739</v>
      </c>
      <c r="B211" s="67" t="s">
        <v>18</v>
      </c>
      <c r="C211" s="66">
        <v>4677000</v>
      </c>
      <c r="D211" s="66">
        <v>4677000</v>
      </c>
      <c r="E211" s="55">
        <v>1</v>
      </c>
      <c r="F211" s="54">
        <v>0</v>
      </c>
      <c r="G211" s="65" t="s">
        <v>328</v>
      </c>
      <c r="H211" s="64">
        <v>2</v>
      </c>
      <c r="I211" s="63">
        <v>16.8</v>
      </c>
      <c r="J211" s="61">
        <v>401</v>
      </c>
      <c r="K211" s="61">
        <v>401</v>
      </c>
      <c r="L211" s="61" t="s">
        <v>349</v>
      </c>
      <c r="M211" s="62">
        <v>3.7</v>
      </c>
      <c r="N211" s="61">
        <v>7500</v>
      </c>
      <c r="O211" s="60">
        <v>1</v>
      </c>
      <c r="P211" s="60" t="s">
        <v>366</v>
      </c>
      <c r="Q211" s="60">
        <v>450</v>
      </c>
      <c r="R211" s="60" t="s">
        <v>308</v>
      </c>
      <c r="S211" s="59" t="s">
        <v>532</v>
      </c>
      <c r="T211" s="58"/>
      <c r="U211" s="36">
        <v>4677000</v>
      </c>
      <c r="V211" s="34">
        <v>0</v>
      </c>
      <c r="W211" s="35">
        <v>0</v>
      </c>
    </row>
    <row r="212" spans="1:23" s="34" customFormat="1" ht="66" customHeight="1">
      <c r="A212" s="34" t="s">
        <v>740</v>
      </c>
      <c r="B212" s="67" t="s">
        <v>17</v>
      </c>
      <c r="C212" s="66">
        <v>4885000</v>
      </c>
      <c r="D212" s="66">
        <v>4885000</v>
      </c>
      <c r="E212" s="55">
        <v>1</v>
      </c>
      <c r="F212" s="54">
        <v>0</v>
      </c>
      <c r="G212" s="65" t="s">
        <v>328</v>
      </c>
      <c r="H212" s="64">
        <v>2</v>
      </c>
      <c r="I212" s="63">
        <v>16.920000000000002</v>
      </c>
      <c r="J212" s="61">
        <v>401</v>
      </c>
      <c r="K212" s="61">
        <v>401</v>
      </c>
      <c r="L212" s="61" t="s">
        <v>497</v>
      </c>
      <c r="M212" s="62">
        <v>3.7</v>
      </c>
      <c r="N212" s="61">
        <v>6600</v>
      </c>
      <c r="O212" s="60">
        <v>1</v>
      </c>
      <c r="P212" s="60" t="s">
        <v>533</v>
      </c>
      <c r="Q212" s="60">
        <v>450</v>
      </c>
      <c r="R212" s="60" t="s">
        <v>308</v>
      </c>
      <c r="S212" s="59" t="s">
        <v>534</v>
      </c>
      <c r="T212" s="58"/>
      <c r="U212" s="36">
        <v>4885000</v>
      </c>
      <c r="V212" s="34">
        <v>0</v>
      </c>
      <c r="W212" s="35">
        <v>0</v>
      </c>
    </row>
    <row r="213" spans="1:23" s="34" customFormat="1" ht="66" customHeight="1">
      <c r="A213" s="34" t="s">
        <v>741</v>
      </c>
      <c r="B213" s="67" t="s">
        <v>16</v>
      </c>
      <c r="C213" s="66">
        <v>4599000</v>
      </c>
      <c r="D213" s="66">
        <v>4599000</v>
      </c>
      <c r="E213" s="55">
        <v>1</v>
      </c>
      <c r="F213" s="54">
        <v>0</v>
      </c>
      <c r="G213" s="65" t="s">
        <v>514</v>
      </c>
      <c r="H213" s="64">
        <v>2</v>
      </c>
      <c r="I213" s="63">
        <v>16.77</v>
      </c>
      <c r="J213" s="61">
        <v>401</v>
      </c>
      <c r="K213" s="61">
        <v>401</v>
      </c>
      <c r="L213" s="61" t="s">
        <v>497</v>
      </c>
      <c r="M213" s="62">
        <v>3.077</v>
      </c>
      <c r="N213" s="61">
        <v>7790</v>
      </c>
      <c r="O213" s="60">
        <v>1</v>
      </c>
      <c r="P213" s="60" t="s">
        <v>533</v>
      </c>
      <c r="Q213" s="60">
        <v>450</v>
      </c>
      <c r="R213" s="60" t="s">
        <v>308</v>
      </c>
      <c r="S213" s="59" t="s">
        <v>535</v>
      </c>
      <c r="T213" s="58"/>
      <c r="U213" s="36">
        <v>4599000</v>
      </c>
      <c r="V213" s="34">
        <v>0</v>
      </c>
      <c r="W213" s="35">
        <v>0</v>
      </c>
    </row>
    <row r="214" spans="1:23" s="34" customFormat="1" ht="66" customHeight="1">
      <c r="A214" s="34" t="s">
        <v>742</v>
      </c>
      <c r="B214" s="67" t="s">
        <v>15</v>
      </c>
      <c r="C214" s="66">
        <v>4684000</v>
      </c>
      <c r="D214" s="66">
        <v>4684000</v>
      </c>
      <c r="E214" s="55">
        <v>1</v>
      </c>
      <c r="F214" s="54">
        <v>0</v>
      </c>
      <c r="G214" s="65" t="s">
        <v>514</v>
      </c>
      <c r="H214" s="64">
        <v>2</v>
      </c>
      <c r="I214" s="63">
        <v>17.11</v>
      </c>
      <c r="J214" s="61">
        <v>401</v>
      </c>
      <c r="K214" s="61">
        <v>0</v>
      </c>
      <c r="L214" s="61" t="s">
        <v>497</v>
      </c>
      <c r="M214" s="62">
        <v>3.077</v>
      </c>
      <c r="N214" s="61">
        <v>6600</v>
      </c>
      <c r="O214" s="60">
        <v>1</v>
      </c>
      <c r="P214" s="60" t="s">
        <v>533</v>
      </c>
      <c r="Q214" s="60">
        <v>450</v>
      </c>
      <c r="R214" s="60" t="s">
        <v>308</v>
      </c>
      <c r="S214" s="59" t="s">
        <v>536</v>
      </c>
      <c r="T214" s="58"/>
      <c r="U214" s="36">
        <v>4684000</v>
      </c>
      <c r="V214" s="34">
        <v>0</v>
      </c>
      <c r="W214" s="35">
        <v>0</v>
      </c>
    </row>
    <row r="215" spans="1:23" s="34" customFormat="1" ht="51" customHeight="1">
      <c r="A215" s="34" t="s">
        <v>743</v>
      </c>
      <c r="B215" s="67" t="s">
        <v>14</v>
      </c>
      <c r="C215" s="66">
        <v>4457000</v>
      </c>
      <c r="D215" s="66">
        <v>4457000</v>
      </c>
      <c r="E215" s="55">
        <v>1</v>
      </c>
      <c r="F215" s="54">
        <v>0</v>
      </c>
      <c r="G215" s="65" t="s">
        <v>312</v>
      </c>
      <c r="H215" s="64">
        <v>2</v>
      </c>
      <c r="I215" s="63">
        <v>22.225000000000001</v>
      </c>
      <c r="J215" s="61">
        <v>400</v>
      </c>
      <c r="K215" s="61"/>
      <c r="L215" s="61" t="s">
        <v>349</v>
      </c>
      <c r="M215" s="62">
        <v>5.1100000000000003</v>
      </c>
      <c r="N215" s="61">
        <v>4780</v>
      </c>
      <c r="O215" s="60" t="s">
        <v>263</v>
      </c>
      <c r="P215" s="60" t="s">
        <v>350</v>
      </c>
      <c r="Q215" s="60">
        <v>350</v>
      </c>
      <c r="R215" s="60" t="s">
        <v>263</v>
      </c>
      <c r="S215" s="59" t="s">
        <v>478</v>
      </c>
      <c r="T215" s="58"/>
      <c r="U215" s="36">
        <v>4457000</v>
      </c>
      <c r="V215" s="34">
        <v>0</v>
      </c>
      <c r="W215" s="35">
        <v>0</v>
      </c>
    </row>
    <row r="216" spans="1:23" s="34" customFormat="1" ht="51" customHeight="1">
      <c r="A216" s="34" t="s">
        <v>744</v>
      </c>
      <c r="B216" s="67" t="s">
        <v>13</v>
      </c>
      <c r="C216" s="66">
        <v>4879000</v>
      </c>
      <c r="D216" s="66">
        <v>4879000</v>
      </c>
      <c r="E216" s="55">
        <v>1</v>
      </c>
      <c r="F216" s="54">
        <v>0</v>
      </c>
      <c r="G216" s="65" t="s">
        <v>312</v>
      </c>
      <c r="H216" s="64">
        <v>1</v>
      </c>
      <c r="I216" s="63">
        <v>22.774999999999999</v>
      </c>
      <c r="J216" s="61">
        <v>400</v>
      </c>
      <c r="K216" s="61"/>
      <c r="L216" s="61" t="s">
        <v>349</v>
      </c>
      <c r="M216" s="62">
        <v>6.33</v>
      </c>
      <c r="N216" s="61">
        <v>4860</v>
      </c>
      <c r="O216" s="60" t="s">
        <v>263</v>
      </c>
      <c r="P216" s="60" t="s">
        <v>355</v>
      </c>
      <c r="Q216" s="60">
        <v>350</v>
      </c>
      <c r="R216" s="60" t="s">
        <v>263</v>
      </c>
      <c r="S216" s="59" t="s">
        <v>479</v>
      </c>
      <c r="T216" s="58"/>
      <c r="U216" s="36">
        <v>4879000</v>
      </c>
      <c r="V216" s="34">
        <v>0</v>
      </c>
      <c r="W216" s="35">
        <v>0</v>
      </c>
    </row>
    <row r="217" spans="1:23" s="68" customFormat="1" ht="51" customHeight="1">
      <c r="A217" s="68" t="s">
        <v>745</v>
      </c>
      <c r="B217" s="81" t="s">
        <v>12</v>
      </c>
      <c r="C217" s="80">
        <v>4897000</v>
      </c>
      <c r="D217" s="80">
        <v>4697000</v>
      </c>
      <c r="E217" s="79">
        <v>0.95915866857259546</v>
      </c>
      <c r="F217" s="78">
        <v>-200000</v>
      </c>
      <c r="G217" s="77" t="s">
        <v>312</v>
      </c>
      <c r="H217" s="76">
        <v>1</v>
      </c>
      <c r="I217" s="75">
        <v>19.02</v>
      </c>
      <c r="J217" s="73">
        <v>400</v>
      </c>
      <c r="K217" s="73"/>
      <c r="L217" s="73" t="s">
        <v>349</v>
      </c>
      <c r="M217" s="74">
        <v>6.33</v>
      </c>
      <c r="N217" s="73">
        <v>5840</v>
      </c>
      <c r="O217" s="72">
        <v>1</v>
      </c>
      <c r="P217" s="72" t="s">
        <v>355</v>
      </c>
      <c r="Q217" s="72">
        <v>550</v>
      </c>
      <c r="R217" s="72" t="s">
        <v>316</v>
      </c>
      <c r="S217" s="71" t="s">
        <v>480</v>
      </c>
      <c r="T217" s="70"/>
      <c r="U217" s="69">
        <v>4697000</v>
      </c>
      <c r="V217" s="68">
        <v>0</v>
      </c>
      <c r="W217" s="35">
        <v>0</v>
      </c>
    </row>
    <row r="218" spans="1:23" s="34" customFormat="1" ht="38.25" customHeight="1">
      <c r="A218" s="34" t="s">
        <v>746</v>
      </c>
      <c r="B218" s="67" t="s">
        <v>11</v>
      </c>
      <c r="C218" s="66">
        <v>3668000</v>
      </c>
      <c r="D218" s="66">
        <v>3668000</v>
      </c>
      <c r="E218" s="55">
        <v>1</v>
      </c>
      <c r="F218" s="54">
        <v>0</v>
      </c>
      <c r="G218" s="65" t="s">
        <v>388</v>
      </c>
      <c r="H218" s="64">
        <v>2</v>
      </c>
      <c r="I218" s="63">
        <v>22</v>
      </c>
      <c r="J218" s="61">
        <v>300</v>
      </c>
      <c r="K218" s="61"/>
      <c r="L218" s="61" t="s">
        <v>313</v>
      </c>
      <c r="M218" s="62">
        <v>5.94</v>
      </c>
      <c r="N218" s="61">
        <v>4925</v>
      </c>
      <c r="O218" s="60" t="s">
        <v>263</v>
      </c>
      <c r="P218" s="60" t="s">
        <v>329</v>
      </c>
      <c r="Q218" s="60">
        <v>210</v>
      </c>
      <c r="R218" s="60" t="s">
        <v>263</v>
      </c>
      <c r="S218" s="59" t="s">
        <v>481</v>
      </c>
      <c r="T218" s="58"/>
      <c r="U218" s="36">
        <v>3668000</v>
      </c>
      <c r="V218" s="34">
        <v>0</v>
      </c>
      <c r="W218" s="35">
        <v>0</v>
      </c>
    </row>
    <row r="219" spans="1:23" s="34" customFormat="1" ht="25.5" customHeight="1">
      <c r="A219" s="34" t="s">
        <v>747</v>
      </c>
      <c r="B219" s="67" t="s">
        <v>10</v>
      </c>
      <c r="C219" s="66">
        <v>3654000</v>
      </c>
      <c r="D219" s="66">
        <v>3654000</v>
      </c>
      <c r="E219" s="55">
        <v>1</v>
      </c>
      <c r="F219" s="54">
        <v>0</v>
      </c>
      <c r="G219" s="65" t="s">
        <v>388</v>
      </c>
      <c r="H219" s="64">
        <v>2</v>
      </c>
      <c r="I219" s="63">
        <v>22</v>
      </c>
      <c r="J219" s="61">
        <v>300</v>
      </c>
      <c r="K219" s="61"/>
      <c r="L219" s="61" t="s">
        <v>313</v>
      </c>
      <c r="M219" s="62">
        <v>7.22</v>
      </c>
      <c r="N219" s="61">
        <v>5745</v>
      </c>
      <c r="O219" s="60" t="s">
        <v>263</v>
      </c>
      <c r="P219" s="60" t="s">
        <v>329</v>
      </c>
      <c r="Q219" s="60">
        <v>210</v>
      </c>
      <c r="R219" s="60" t="s">
        <v>263</v>
      </c>
      <c r="S219" s="59" t="s">
        <v>482</v>
      </c>
      <c r="T219" s="58"/>
      <c r="U219" s="36">
        <v>3654000</v>
      </c>
      <c r="V219" s="34">
        <v>0</v>
      </c>
      <c r="W219" s="35">
        <v>0</v>
      </c>
    </row>
    <row r="220" spans="1:23" s="34" customFormat="1" ht="38.25" customHeight="1">
      <c r="A220" s="34" t="s">
        <v>748</v>
      </c>
      <c r="B220" s="67" t="s">
        <v>9</v>
      </c>
      <c r="C220" s="66">
        <v>3733000</v>
      </c>
      <c r="D220" s="66">
        <v>3733000</v>
      </c>
      <c r="E220" s="55">
        <v>1</v>
      </c>
      <c r="F220" s="54">
        <v>0</v>
      </c>
      <c r="G220" s="65" t="s">
        <v>388</v>
      </c>
      <c r="H220" s="64">
        <v>2</v>
      </c>
      <c r="I220" s="63">
        <v>22.475000000000001</v>
      </c>
      <c r="J220" s="61">
        <v>300</v>
      </c>
      <c r="K220" s="61"/>
      <c r="L220" s="61" t="s">
        <v>313</v>
      </c>
      <c r="M220" s="62">
        <v>7.22</v>
      </c>
      <c r="N220" s="61">
        <v>5360</v>
      </c>
      <c r="O220" s="60" t="s">
        <v>263</v>
      </c>
      <c r="P220" s="60" t="s">
        <v>329</v>
      </c>
      <c r="Q220" s="60">
        <v>210</v>
      </c>
      <c r="R220" s="60" t="s">
        <v>263</v>
      </c>
      <c r="S220" s="59" t="s">
        <v>483</v>
      </c>
      <c r="T220" s="58"/>
      <c r="U220" s="36">
        <v>3733000</v>
      </c>
      <c r="V220" s="34">
        <v>0</v>
      </c>
      <c r="W220" s="35">
        <v>0</v>
      </c>
    </row>
    <row r="221" spans="1:23" s="34" customFormat="1" ht="38.25" customHeight="1">
      <c r="A221" s="34" t="s">
        <v>749</v>
      </c>
      <c r="B221" s="67" t="s">
        <v>8</v>
      </c>
      <c r="C221" s="66">
        <v>3770000</v>
      </c>
      <c r="D221" s="66">
        <v>3770000</v>
      </c>
      <c r="E221" s="55">
        <v>1</v>
      </c>
      <c r="F221" s="54">
        <v>0</v>
      </c>
      <c r="G221" s="65" t="s">
        <v>388</v>
      </c>
      <c r="H221" s="64">
        <v>2</v>
      </c>
      <c r="I221" s="63">
        <v>21</v>
      </c>
      <c r="J221" s="61">
        <v>300</v>
      </c>
      <c r="K221" s="61"/>
      <c r="L221" s="61" t="s">
        <v>313</v>
      </c>
      <c r="M221" s="62">
        <v>7.22</v>
      </c>
      <c r="N221" s="61">
        <v>5360</v>
      </c>
      <c r="O221" s="60" t="s">
        <v>263</v>
      </c>
      <c r="P221" s="60" t="s">
        <v>484</v>
      </c>
      <c r="Q221" s="60">
        <v>350</v>
      </c>
      <c r="R221" s="60" t="s">
        <v>263</v>
      </c>
      <c r="S221" s="59" t="s">
        <v>483</v>
      </c>
      <c r="T221" s="58"/>
      <c r="U221" s="36">
        <v>3770000</v>
      </c>
      <c r="V221" s="34">
        <v>0</v>
      </c>
      <c r="W221" s="35">
        <v>0</v>
      </c>
    </row>
    <row r="222" spans="1:23" s="34" customFormat="1" ht="38.25" customHeight="1">
      <c r="A222" s="34" t="s">
        <v>750</v>
      </c>
      <c r="B222" s="67" t="s">
        <v>7</v>
      </c>
      <c r="C222" s="66">
        <v>8147000</v>
      </c>
      <c r="D222" s="66">
        <v>8147000</v>
      </c>
      <c r="E222" s="55">
        <v>1</v>
      </c>
      <c r="F222" s="54">
        <v>0</v>
      </c>
      <c r="G222" s="65" t="s">
        <v>440</v>
      </c>
      <c r="H222" s="64">
        <v>1</v>
      </c>
      <c r="I222" s="63">
        <v>24.32</v>
      </c>
      <c r="J222" s="61">
        <v>400</v>
      </c>
      <c r="K222" s="61">
        <v>400</v>
      </c>
      <c r="L222" s="61" t="s">
        <v>349</v>
      </c>
      <c r="M222" s="62">
        <v>6.33</v>
      </c>
      <c r="N222" s="61">
        <v>8135</v>
      </c>
      <c r="O222" s="60">
        <v>1</v>
      </c>
      <c r="P222" s="60" t="s">
        <v>355</v>
      </c>
      <c r="Q222" s="60" t="s">
        <v>485</v>
      </c>
      <c r="R222" s="60" t="s">
        <v>316</v>
      </c>
      <c r="S222" s="59" t="s">
        <v>486</v>
      </c>
      <c r="T222" s="58"/>
      <c r="U222" s="36">
        <v>8147000</v>
      </c>
      <c r="V222" s="34">
        <v>0</v>
      </c>
      <c r="W222" s="35">
        <v>0</v>
      </c>
    </row>
    <row r="223" spans="1:23" s="34" customFormat="1" ht="38.25" customHeight="1">
      <c r="A223" s="34" t="s">
        <v>751</v>
      </c>
      <c r="B223" s="57" t="s">
        <v>6</v>
      </c>
      <c r="C223" s="56">
        <v>7535000</v>
      </c>
      <c r="D223" s="56">
        <v>7535000</v>
      </c>
      <c r="E223" s="55">
        <v>1</v>
      </c>
      <c r="F223" s="54">
        <v>0</v>
      </c>
      <c r="G223" s="53" t="s">
        <v>440</v>
      </c>
      <c r="H223" s="52">
        <v>1</v>
      </c>
      <c r="I223" s="51">
        <v>24.32</v>
      </c>
      <c r="J223" s="50">
        <v>400</v>
      </c>
      <c r="K223" s="50"/>
      <c r="L223" s="50" t="s">
        <v>349</v>
      </c>
      <c r="M223" s="49">
        <v>6.33</v>
      </c>
      <c r="N223" s="50">
        <v>7395</v>
      </c>
      <c r="O223" s="49">
        <v>1</v>
      </c>
      <c r="P223" s="49" t="s">
        <v>355</v>
      </c>
      <c r="Q223" s="50">
        <v>350</v>
      </c>
      <c r="R223" s="49" t="s">
        <v>263</v>
      </c>
      <c r="S223" s="48" t="s">
        <v>487</v>
      </c>
      <c r="T223" s="37"/>
      <c r="U223" s="36">
        <v>7535000</v>
      </c>
      <c r="V223" s="34">
        <v>0</v>
      </c>
      <c r="W223" s="35">
        <v>0</v>
      </c>
    </row>
    <row r="224" spans="1:23" s="34" customFormat="1" ht="66.599999999999994" customHeight="1" thickBot="1">
      <c r="A224" s="34" t="s">
        <v>752</v>
      </c>
      <c r="B224" s="47" t="s">
        <v>5</v>
      </c>
      <c r="C224" s="46">
        <v>5597000</v>
      </c>
      <c r="D224" s="46">
        <v>5597000</v>
      </c>
      <c r="E224" s="45">
        <v>1</v>
      </c>
      <c r="F224" s="44">
        <v>0</v>
      </c>
      <c r="G224" s="43" t="s">
        <v>522</v>
      </c>
      <c r="H224" s="42">
        <v>2</v>
      </c>
      <c r="I224" s="41">
        <v>29.6</v>
      </c>
      <c r="J224" s="40">
        <v>428</v>
      </c>
      <c r="K224" s="40">
        <v>428</v>
      </c>
      <c r="L224" s="40" t="s">
        <v>349</v>
      </c>
      <c r="M224" s="39">
        <v>5.2619999999999996</v>
      </c>
      <c r="N224" s="40">
        <v>7400</v>
      </c>
      <c r="O224" s="39">
        <v>1</v>
      </c>
      <c r="P224" s="39" t="s">
        <v>523</v>
      </c>
      <c r="Q224" s="40">
        <v>500</v>
      </c>
      <c r="R224" s="39" t="s">
        <v>308</v>
      </c>
      <c r="S224" s="38" t="s">
        <v>537</v>
      </c>
      <c r="T224" s="37"/>
      <c r="U224" s="36">
        <v>5597000</v>
      </c>
      <c r="V224" s="34">
        <v>0</v>
      </c>
      <c r="W224" s="35">
        <v>0</v>
      </c>
    </row>
    <row r="225" spans="2:20" s="24" customFormat="1" ht="18.75">
      <c r="B225" s="33" t="s">
        <v>4</v>
      </c>
      <c r="C225" s="32"/>
      <c r="D225" s="32"/>
      <c r="E225" s="29"/>
      <c r="F225" s="31"/>
      <c r="G225" s="26"/>
      <c r="H225" s="30"/>
      <c r="I225" s="29"/>
      <c r="J225" s="27"/>
      <c r="K225" s="27"/>
      <c r="L225" s="27"/>
      <c r="M225" s="28"/>
      <c r="N225" s="27"/>
      <c r="O225" s="26"/>
      <c r="P225" s="26"/>
      <c r="Q225" s="26"/>
      <c r="R225" s="26"/>
      <c r="S225" s="25"/>
      <c r="T225" s="25"/>
    </row>
    <row r="227" spans="2:20" ht="18.75">
      <c r="B227" s="23" t="s">
        <v>3</v>
      </c>
      <c r="C227" s="17"/>
      <c r="D227" s="17"/>
      <c r="E227" s="18"/>
      <c r="F227" s="19"/>
      <c r="G227" s="17"/>
      <c r="H227" s="17"/>
      <c r="I227" s="18"/>
      <c r="J227" s="17"/>
      <c r="K227" s="17"/>
      <c r="L227" s="16"/>
      <c r="M227" s="15"/>
      <c r="N227" s="21"/>
    </row>
    <row r="228" spans="2:20" ht="18.75">
      <c r="B228" s="22" t="s">
        <v>2</v>
      </c>
      <c r="C228" s="17"/>
      <c r="D228" s="17"/>
      <c r="E228" s="18"/>
      <c r="F228" s="19"/>
      <c r="G228" s="17"/>
      <c r="H228" s="17"/>
      <c r="I228" s="18"/>
      <c r="J228" s="17"/>
      <c r="K228" s="17"/>
      <c r="L228" s="16"/>
      <c r="M228" s="15"/>
      <c r="N228" s="21"/>
    </row>
    <row r="229" spans="2:20" ht="18.75">
      <c r="B229" s="20" t="s">
        <v>1</v>
      </c>
      <c r="C229" s="17"/>
      <c r="D229" s="17"/>
      <c r="E229" s="18"/>
      <c r="F229" s="19"/>
      <c r="G229" s="17"/>
      <c r="H229" s="17"/>
      <c r="I229" s="18"/>
      <c r="J229" s="17"/>
      <c r="K229" s="17"/>
      <c r="L229" s="16"/>
      <c r="M229" s="15"/>
      <c r="N229" s="14"/>
      <c r="S229" s="13" t="s">
        <v>0</v>
      </c>
      <c r="T229" s="12"/>
    </row>
  </sheetData>
  <autoFilter ref="A6:V224"/>
  <mergeCells count="20">
    <mergeCell ref="B60:S60"/>
    <mergeCell ref="B111:S111"/>
    <mergeCell ref="Q4:Q6"/>
    <mergeCell ref="R4:R6"/>
    <mergeCell ref="S4:S6"/>
    <mergeCell ref="B7:S7"/>
    <mergeCell ref="B24:S24"/>
    <mergeCell ref="B26:S26"/>
    <mergeCell ref="J4:K5"/>
    <mergeCell ref="L4:L6"/>
    <mergeCell ref="M4:M6"/>
    <mergeCell ref="N4:N6"/>
    <mergeCell ref="O4:O6"/>
    <mergeCell ref="P4:P6"/>
    <mergeCell ref="B4:B6"/>
    <mergeCell ref="C4:D5"/>
    <mergeCell ref="E4:F5"/>
    <mergeCell ref="G4:G6"/>
    <mergeCell ref="H4:H6"/>
    <mergeCell ref="I4:I6"/>
  </mergeCells>
  <printOptions horizontalCentered="1"/>
  <pageMargins left="0.19685039370078741" right="0.19685039370078741" top="0.19685039370078741" bottom="0.19685039370078741" header="0.19685039370078741" footer="0.11811023622047245"/>
  <pageSetup paperSize="9" scale="66" fitToHeight="25" orientation="landscape"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sheetPr>
    <tabColor indexed="36"/>
  </sheetPr>
  <dimension ref="A1:R196"/>
  <sheetViews>
    <sheetView view="pageBreakPreview" topLeftCell="A91" zoomScale="98" zoomScaleNormal="100" zoomScaleSheetLayoutView="98" workbookViewId="0">
      <selection activeCell="U10" sqref="U10"/>
    </sheetView>
  </sheetViews>
  <sheetFormatPr defaultRowHeight="12.75"/>
  <cols>
    <col min="1" max="1" width="18" style="11" customWidth="1"/>
    <col min="2" max="2" width="13.42578125" style="10" customWidth="1"/>
    <col min="3" max="3" width="12.28515625" style="8" customWidth="1"/>
    <col min="4" max="4" width="6.42578125" style="3" customWidth="1"/>
    <col min="5" max="5" width="4.7109375" style="8" customWidth="1"/>
    <col min="6" max="6" width="7.7109375" style="7" customWidth="1"/>
    <col min="7" max="7" width="6.42578125" style="6" customWidth="1"/>
    <col min="8" max="8" width="6.42578125" style="6" hidden="1" customWidth="1"/>
    <col min="9" max="9" width="6.85546875" style="6" customWidth="1"/>
    <col min="10" max="10" width="5.140625" style="5" customWidth="1"/>
    <col min="11" max="11" width="7.42578125" style="4" customWidth="1"/>
    <col min="12" max="12" width="7.7109375" style="3" customWidth="1"/>
    <col min="13" max="13" width="10.85546875" style="3" bestFit="1" customWidth="1"/>
    <col min="14" max="14" width="8.28515625" style="3" customWidth="1"/>
    <col min="15" max="15" width="9.5703125" style="3" customWidth="1"/>
    <col min="16" max="16" width="53.85546875" style="2" customWidth="1"/>
    <col min="17" max="17" width="8.7109375" style="191" bestFit="1" customWidth="1"/>
    <col min="18" max="18" width="9.140625" style="191"/>
    <col min="19" max="16384" width="9.140625" style="1"/>
  </cols>
  <sheetData>
    <row r="1" spans="1:18" ht="20.25">
      <c r="A1" s="13"/>
      <c r="P1" s="234" t="s">
        <v>259</v>
      </c>
    </row>
    <row r="2" spans="1:18" ht="20.25">
      <c r="A2" s="13"/>
      <c r="P2" s="234" t="s">
        <v>258</v>
      </c>
    </row>
    <row r="3" spans="1:18" ht="20.25">
      <c r="A3" s="13"/>
      <c r="P3" s="234" t="s">
        <v>257</v>
      </c>
    </row>
    <row r="4" spans="1:18" ht="20.25">
      <c r="A4" s="13"/>
      <c r="P4" s="234" t="s">
        <v>256</v>
      </c>
    </row>
    <row r="5" spans="1:18" ht="20.25">
      <c r="A5" s="13"/>
      <c r="P5" s="234" t="s">
        <v>255</v>
      </c>
    </row>
    <row r="6" spans="1:18" ht="18.75">
      <c r="A6" s="13"/>
      <c r="P6" s="190"/>
    </row>
    <row r="7" spans="1:18" ht="24.75" customHeight="1">
      <c r="A7" s="340" t="s">
        <v>254</v>
      </c>
      <c r="B7" s="340"/>
      <c r="C7" s="340"/>
      <c r="D7" s="340"/>
      <c r="E7" s="340"/>
      <c r="F7" s="340"/>
      <c r="G7" s="340"/>
      <c r="H7" s="340"/>
      <c r="I7" s="340"/>
      <c r="J7" s="340"/>
      <c r="K7" s="340"/>
      <c r="L7" s="340"/>
      <c r="M7" s="340"/>
      <c r="N7" s="340"/>
      <c r="O7" s="340"/>
      <c r="P7" s="340"/>
    </row>
    <row r="8" spans="1:18" ht="24.75" customHeight="1">
      <c r="A8" s="341"/>
      <c r="B8" s="341"/>
      <c r="C8" s="341"/>
      <c r="D8" s="341"/>
      <c r="E8" s="341"/>
      <c r="F8" s="341"/>
      <c r="G8" s="341"/>
      <c r="H8" s="341"/>
      <c r="I8" s="341"/>
      <c r="J8" s="341"/>
      <c r="K8" s="341"/>
      <c r="L8" s="341"/>
      <c r="M8" s="341"/>
      <c r="N8" s="341"/>
      <c r="O8" s="341"/>
      <c r="P8" s="341"/>
    </row>
    <row r="9" spans="1:18" ht="18.75">
      <c r="A9" s="13"/>
      <c r="P9" s="190"/>
    </row>
    <row r="10" spans="1:18" ht="13.5" customHeight="1" thickBot="1">
      <c r="P10" s="184" t="s">
        <v>253</v>
      </c>
    </row>
    <row r="11" spans="1:18" s="177" customFormat="1" ht="39" customHeight="1" thickBot="1">
      <c r="A11" s="301" t="s">
        <v>243</v>
      </c>
      <c r="B11" s="301" t="s">
        <v>252</v>
      </c>
      <c r="C11" s="342"/>
      <c r="D11" s="312" t="s">
        <v>240</v>
      </c>
      <c r="E11" s="315" t="s">
        <v>239</v>
      </c>
      <c r="F11" s="318" t="s">
        <v>238</v>
      </c>
      <c r="G11" s="333" t="s">
        <v>237</v>
      </c>
      <c r="H11" s="334"/>
      <c r="I11" s="337" t="s">
        <v>236</v>
      </c>
      <c r="J11" s="290" t="s">
        <v>235</v>
      </c>
      <c r="K11" s="293" t="s">
        <v>234</v>
      </c>
      <c r="L11" s="296" t="s">
        <v>233</v>
      </c>
      <c r="M11" s="299" t="s">
        <v>232</v>
      </c>
      <c r="N11" s="299" t="s">
        <v>231</v>
      </c>
      <c r="O11" s="299" t="s">
        <v>230</v>
      </c>
      <c r="P11" s="330" t="s">
        <v>229</v>
      </c>
      <c r="Q11" s="343"/>
      <c r="R11" s="344"/>
    </row>
    <row r="12" spans="1:18" s="177" customFormat="1" ht="53.25" customHeight="1" thickBot="1">
      <c r="A12" s="303"/>
      <c r="B12" s="182" t="s">
        <v>251</v>
      </c>
      <c r="C12" s="233" t="s">
        <v>250</v>
      </c>
      <c r="D12" s="314"/>
      <c r="E12" s="317"/>
      <c r="F12" s="320"/>
      <c r="G12" s="179" t="s">
        <v>224</v>
      </c>
      <c r="H12" s="179" t="s">
        <v>249</v>
      </c>
      <c r="I12" s="339"/>
      <c r="J12" s="292"/>
      <c r="K12" s="295"/>
      <c r="L12" s="298"/>
      <c r="M12" s="300"/>
      <c r="N12" s="300"/>
      <c r="O12" s="300"/>
      <c r="P12" s="332"/>
      <c r="Q12" s="232"/>
      <c r="R12" s="232"/>
    </row>
    <row r="13" spans="1:18" s="34" customFormat="1" ht="19.5" customHeight="1" thickBot="1">
      <c r="A13" s="321" t="s">
        <v>222</v>
      </c>
      <c r="B13" s="322"/>
      <c r="C13" s="322"/>
      <c r="D13" s="322"/>
      <c r="E13" s="322"/>
      <c r="F13" s="322"/>
      <c r="G13" s="322"/>
      <c r="H13" s="322"/>
      <c r="I13" s="322"/>
      <c r="J13" s="322"/>
      <c r="K13" s="322"/>
      <c r="L13" s="322"/>
      <c r="M13" s="322"/>
      <c r="N13" s="322"/>
      <c r="O13" s="322"/>
      <c r="P13" s="324"/>
      <c r="Q13" s="231"/>
      <c r="R13" s="231"/>
    </row>
    <row r="14" spans="1:18" s="36" customFormat="1" ht="51">
      <c r="A14" s="84" t="s">
        <v>221</v>
      </c>
      <c r="B14" s="229">
        <v>2778000</v>
      </c>
      <c r="C14" s="217">
        <v>3333600</v>
      </c>
      <c r="D14" s="65" t="s">
        <v>267</v>
      </c>
      <c r="E14" s="64">
        <v>2</v>
      </c>
      <c r="F14" s="63">
        <v>5.94</v>
      </c>
      <c r="G14" s="61">
        <v>250</v>
      </c>
      <c r="H14" s="61">
        <v>0</v>
      </c>
      <c r="I14" s="61" t="s">
        <v>266</v>
      </c>
      <c r="J14" s="62">
        <v>4.22</v>
      </c>
      <c r="K14" s="139">
        <v>39.9</v>
      </c>
      <c r="L14" s="60">
        <v>1</v>
      </c>
      <c r="M14" s="60" t="s">
        <v>307</v>
      </c>
      <c r="N14" s="60">
        <v>210</v>
      </c>
      <c r="O14" s="60" t="s">
        <v>308</v>
      </c>
      <c r="P14" s="59" t="s">
        <v>309</v>
      </c>
      <c r="Q14" s="196">
        <f>VLOOKUP($A14,ДИНАМИКА!$B$8:$F$1023,3,FALSE)</f>
        <v>2778000</v>
      </c>
      <c r="R14" s="195">
        <f t="shared" ref="R14:R45" si="0">Q14-B14</f>
        <v>0</v>
      </c>
    </row>
    <row r="15" spans="1:18" s="36" customFormat="1" ht="51">
      <c r="A15" s="84" t="s">
        <v>220</v>
      </c>
      <c r="B15" s="229">
        <v>2863000</v>
      </c>
      <c r="C15" s="217">
        <v>3435600</v>
      </c>
      <c r="D15" s="65" t="s">
        <v>267</v>
      </c>
      <c r="E15" s="64">
        <v>2</v>
      </c>
      <c r="F15" s="63">
        <v>5.94</v>
      </c>
      <c r="G15" s="61">
        <v>250</v>
      </c>
      <c r="H15" s="61">
        <v>0</v>
      </c>
      <c r="I15" s="61" t="s">
        <v>266</v>
      </c>
      <c r="J15" s="62">
        <v>4.22</v>
      </c>
      <c r="K15" s="139">
        <v>39.9</v>
      </c>
      <c r="L15" s="60">
        <v>1</v>
      </c>
      <c r="M15" s="60" t="s">
        <v>307</v>
      </c>
      <c r="N15" s="60">
        <v>210</v>
      </c>
      <c r="O15" s="60" t="s">
        <v>308</v>
      </c>
      <c r="P15" s="59" t="s">
        <v>310</v>
      </c>
      <c r="Q15" s="196">
        <f>VLOOKUP($A15,ДИНАМИКА!$B$8:$F$1023,3,FALSE)</f>
        <v>2863000</v>
      </c>
      <c r="R15" s="195">
        <f t="shared" si="0"/>
        <v>0</v>
      </c>
    </row>
    <row r="16" spans="1:18" s="36" customFormat="1" ht="51">
      <c r="A16" s="84" t="s">
        <v>219</v>
      </c>
      <c r="B16" s="229">
        <v>2798000</v>
      </c>
      <c r="C16" s="217">
        <v>3357600</v>
      </c>
      <c r="D16" s="65" t="s">
        <v>267</v>
      </c>
      <c r="E16" s="64">
        <v>2</v>
      </c>
      <c r="F16" s="63">
        <v>5.94</v>
      </c>
      <c r="G16" s="61">
        <v>250</v>
      </c>
      <c r="H16" s="61">
        <v>0</v>
      </c>
      <c r="I16" s="61" t="s">
        <v>266</v>
      </c>
      <c r="J16" s="62">
        <v>4.22</v>
      </c>
      <c r="K16" s="139">
        <v>39.9</v>
      </c>
      <c r="L16" s="60">
        <v>1</v>
      </c>
      <c r="M16" s="60" t="s">
        <v>307</v>
      </c>
      <c r="N16" s="60">
        <v>210</v>
      </c>
      <c r="O16" s="60" t="s">
        <v>308</v>
      </c>
      <c r="P16" s="59" t="s">
        <v>311</v>
      </c>
      <c r="Q16" s="196">
        <f>VLOOKUP($A16,ДИНАМИКА!$B$8:$F$1023,3,FALSE)</f>
        <v>2798000</v>
      </c>
      <c r="R16" s="195">
        <f t="shared" si="0"/>
        <v>0</v>
      </c>
    </row>
    <row r="17" spans="1:18" s="36" customFormat="1" ht="51">
      <c r="A17" s="84" t="s">
        <v>218</v>
      </c>
      <c r="B17" s="229">
        <v>3410000</v>
      </c>
      <c r="C17" s="217">
        <v>4092000</v>
      </c>
      <c r="D17" s="65" t="s">
        <v>312</v>
      </c>
      <c r="E17" s="65">
        <v>1</v>
      </c>
      <c r="F17" s="63">
        <v>11.305</v>
      </c>
      <c r="G17" s="61">
        <v>300</v>
      </c>
      <c r="H17" s="61">
        <v>0</v>
      </c>
      <c r="I17" s="61" t="s">
        <v>313</v>
      </c>
      <c r="J17" s="62">
        <v>5.94</v>
      </c>
      <c r="K17" s="139">
        <v>27.5</v>
      </c>
      <c r="L17" s="60">
        <v>1</v>
      </c>
      <c r="M17" s="60" t="s">
        <v>314</v>
      </c>
      <c r="N17" s="60" t="s">
        <v>315</v>
      </c>
      <c r="O17" s="60" t="s">
        <v>316</v>
      </c>
      <c r="P17" s="59" t="s">
        <v>317</v>
      </c>
      <c r="Q17" s="196">
        <f>VLOOKUP($A17,ДИНАМИКА!$B$8:$F$1023,3,FALSE)</f>
        <v>3410000</v>
      </c>
      <c r="R17" s="195">
        <f t="shared" si="0"/>
        <v>0</v>
      </c>
    </row>
    <row r="18" spans="1:18" s="36" customFormat="1" ht="51">
      <c r="A18" s="84" t="s">
        <v>217</v>
      </c>
      <c r="B18" s="229">
        <v>3410000</v>
      </c>
      <c r="C18" s="217">
        <v>4092000</v>
      </c>
      <c r="D18" s="65" t="s">
        <v>312</v>
      </c>
      <c r="E18" s="65">
        <v>1</v>
      </c>
      <c r="F18" s="63">
        <v>11.895</v>
      </c>
      <c r="G18" s="61">
        <v>300</v>
      </c>
      <c r="H18" s="61">
        <v>0</v>
      </c>
      <c r="I18" s="61" t="s">
        <v>313</v>
      </c>
      <c r="J18" s="62">
        <v>7.22</v>
      </c>
      <c r="K18" s="139">
        <v>27.5</v>
      </c>
      <c r="L18" s="60">
        <v>1</v>
      </c>
      <c r="M18" s="60" t="s">
        <v>314</v>
      </c>
      <c r="N18" s="60" t="s">
        <v>315</v>
      </c>
      <c r="O18" s="60" t="s">
        <v>316</v>
      </c>
      <c r="P18" s="59" t="s">
        <v>318</v>
      </c>
      <c r="Q18" s="196">
        <f>VLOOKUP($A18,ДИНАМИКА!$B$8:$F$1023,3,FALSE)</f>
        <v>3410000</v>
      </c>
      <c r="R18" s="195">
        <f t="shared" si="0"/>
        <v>0</v>
      </c>
    </row>
    <row r="19" spans="1:18" s="36" customFormat="1" ht="51">
      <c r="A19" s="176" t="s">
        <v>216</v>
      </c>
      <c r="B19" s="230">
        <v>3514000</v>
      </c>
      <c r="C19" s="228">
        <v>4216800</v>
      </c>
      <c r="D19" s="155" t="s">
        <v>312</v>
      </c>
      <c r="E19" s="154">
        <v>1</v>
      </c>
      <c r="F19" s="153">
        <v>11.005000000000001</v>
      </c>
      <c r="G19" s="152">
        <v>300</v>
      </c>
      <c r="H19" s="152">
        <v>0</v>
      </c>
      <c r="I19" s="152" t="s">
        <v>313</v>
      </c>
      <c r="J19" s="151">
        <v>5.94</v>
      </c>
      <c r="K19" s="150">
        <v>27.5</v>
      </c>
      <c r="L19" s="149">
        <v>1</v>
      </c>
      <c r="M19" s="149" t="s">
        <v>314</v>
      </c>
      <c r="N19" s="149" t="s">
        <v>315</v>
      </c>
      <c r="O19" s="149" t="s">
        <v>316</v>
      </c>
      <c r="P19" s="148" t="s">
        <v>319</v>
      </c>
      <c r="Q19" s="196">
        <f>VLOOKUP($A19,ДИНАМИКА!$B$8:$F$1023,3,FALSE)</f>
        <v>3514000</v>
      </c>
      <c r="R19" s="195">
        <f t="shared" si="0"/>
        <v>0</v>
      </c>
    </row>
    <row r="20" spans="1:18" s="36" customFormat="1" ht="51">
      <c r="A20" s="84" t="s">
        <v>215</v>
      </c>
      <c r="B20" s="229">
        <v>2543000</v>
      </c>
      <c r="C20" s="217">
        <v>3051600</v>
      </c>
      <c r="D20" s="65" t="s">
        <v>267</v>
      </c>
      <c r="E20" s="64">
        <v>2</v>
      </c>
      <c r="F20" s="63">
        <v>8.4600000000000009</v>
      </c>
      <c r="G20" s="61">
        <v>250</v>
      </c>
      <c r="H20" s="61">
        <v>0</v>
      </c>
      <c r="I20" s="61" t="s">
        <v>266</v>
      </c>
      <c r="J20" s="62">
        <v>6.53</v>
      </c>
      <c r="K20" s="139">
        <v>9.3000000000000007</v>
      </c>
      <c r="L20" s="60" t="s">
        <v>263</v>
      </c>
      <c r="M20" s="60" t="s">
        <v>320</v>
      </c>
      <c r="N20" s="60">
        <v>350</v>
      </c>
      <c r="O20" s="60" t="s">
        <v>263</v>
      </c>
      <c r="P20" s="59" t="s">
        <v>321</v>
      </c>
      <c r="Q20" s="196">
        <f>VLOOKUP($A20,ДИНАМИКА!$B$8:$F$1023,3,FALSE)</f>
        <v>2543000</v>
      </c>
      <c r="R20" s="195">
        <f t="shared" si="0"/>
        <v>0</v>
      </c>
    </row>
    <row r="21" spans="1:18" s="36" customFormat="1" ht="51">
      <c r="A21" s="84" t="s">
        <v>214</v>
      </c>
      <c r="B21" s="229">
        <v>3333000</v>
      </c>
      <c r="C21" s="217">
        <v>3999600</v>
      </c>
      <c r="D21" s="65" t="s">
        <v>322</v>
      </c>
      <c r="E21" s="64">
        <v>1</v>
      </c>
      <c r="F21" s="63">
        <v>4.375</v>
      </c>
      <c r="G21" s="61">
        <v>285</v>
      </c>
      <c r="H21" s="61">
        <v>0</v>
      </c>
      <c r="I21" s="61" t="s">
        <v>313</v>
      </c>
      <c r="J21" s="62">
        <v>6.53</v>
      </c>
      <c r="K21" s="139">
        <v>21.7</v>
      </c>
      <c r="L21" s="60">
        <v>1</v>
      </c>
      <c r="M21" s="60" t="s">
        <v>323</v>
      </c>
      <c r="N21" s="60" t="s">
        <v>324</v>
      </c>
      <c r="O21" s="60" t="s">
        <v>316</v>
      </c>
      <c r="P21" s="59" t="s">
        <v>325</v>
      </c>
      <c r="Q21" s="196">
        <f>VLOOKUP($A21,ДИНАМИКА!$B$8:$F$1023,3,FALSE)</f>
        <v>3333000</v>
      </c>
      <c r="R21" s="195">
        <f t="shared" si="0"/>
        <v>0</v>
      </c>
    </row>
    <row r="22" spans="1:18" s="36" customFormat="1" ht="51">
      <c r="A22" s="84" t="s">
        <v>213</v>
      </c>
      <c r="B22" s="229">
        <v>3226000</v>
      </c>
      <c r="C22" s="217">
        <v>3871200</v>
      </c>
      <c r="D22" s="65" t="s">
        <v>322</v>
      </c>
      <c r="E22" s="64">
        <v>1</v>
      </c>
      <c r="F22" s="63">
        <v>4.375</v>
      </c>
      <c r="G22" s="61">
        <v>285</v>
      </c>
      <c r="H22" s="61">
        <v>0</v>
      </c>
      <c r="I22" s="61" t="s">
        <v>313</v>
      </c>
      <c r="J22" s="62">
        <v>6.53</v>
      </c>
      <c r="K22" s="139">
        <v>21.7</v>
      </c>
      <c r="L22" s="60">
        <v>1</v>
      </c>
      <c r="M22" s="60" t="s">
        <v>314</v>
      </c>
      <c r="N22" s="60" t="s">
        <v>324</v>
      </c>
      <c r="O22" s="60" t="s">
        <v>316</v>
      </c>
      <c r="P22" s="59" t="s">
        <v>326</v>
      </c>
      <c r="Q22" s="196">
        <f>VLOOKUP($A22,ДИНАМИКА!$B$8:$F$1023,3,FALSE)</f>
        <v>3226000</v>
      </c>
      <c r="R22" s="195">
        <f t="shared" si="0"/>
        <v>0</v>
      </c>
    </row>
    <row r="23" spans="1:18" s="36" customFormat="1" ht="51">
      <c r="A23" s="84" t="s">
        <v>212</v>
      </c>
      <c r="B23" s="229">
        <v>3336000</v>
      </c>
      <c r="C23" s="217">
        <v>4003200</v>
      </c>
      <c r="D23" s="65" t="s">
        <v>312</v>
      </c>
      <c r="E23" s="64">
        <v>1</v>
      </c>
      <c r="F23" s="63">
        <v>7.8150000000000004</v>
      </c>
      <c r="G23" s="61">
        <v>285</v>
      </c>
      <c r="H23" s="61">
        <v>0</v>
      </c>
      <c r="I23" s="61" t="s">
        <v>313</v>
      </c>
      <c r="J23" s="62">
        <v>5.94</v>
      </c>
      <c r="K23" s="139">
        <v>21.7</v>
      </c>
      <c r="L23" s="60">
        <v>1</v>
      </c>
      <c r="M23" s="60" t="s">
        <v>314</v>
      </c>
      <c r="N23" s="60" t="s">
        <v>324</v>
      </c>
      <c r="O23" s="60" t="s">
        <v>316</v>
      </c>
      <c r="P23" s="59" t="s">
        <v>327</v>
      </c>
      <c r="Q23" s="196">
        <f>VLOOKUP($A23,ДИНАМИКА!$B$8:$F$1023,3,FALSE)</f>
        <v>3336000</v>
      </c>
      <c r="R23" s="195">
        <f t="shared" si="0"/>
        <v>0</v>
      </c>
    </row>
    <row r="24" spans="1:18" s="36" customFormat="1" ht="51">
      <c r="A24" s="84" t="s">
        <v>211</v>
      </c>
      <c r="B24" s="229">
        <v>3732000</v>
      </c>
      <c r="C24" s="217">
        <v>4478400</v>
      </c>
      <c r="D24" s="65" t="s">
        <v>328</v>
      </c>
      <c r="E24" s="64">
        <v>2</v>
      </c>
      <c r="F24" s="63">
        <v>14.5</v>
      </c>
      <c r="G24" s="61">
        <v>300</v>
      </c>
      <c r="H24" s="61">
        <v>0</v>
      </c>
      <c r="I24" s="61" t="s">
        <v>313</v>
      </c>
      <c r="J24" s="62">
        <v>5.94</v>
      </c>
      <c r="K24" s="139">
        <v>46.6</v>
      </c>
      <c r="L24" s="60">
        <v>1</v>
      </c>
      <c r="M24" s="60" t="s">
        <v>329</v>
      </c>
      <c r="N24" s="60">
        <v>500</v>
      </c>
      <c r="O24" s="60" t="s">
        <v>308</v>
      </c>
      <c r="P24" s="59" t="s">
        <v>330</v>
      </c>
      <c r="Q24" s="196">
        <f>VLOOKUP($A24,ДИНАМИКА!$B$8:$F$1023,3,FALSE)</f>
        <v>3732000</v>
      </c>
      <c r="R24" s="195">
        <f t="shared" si="0"/>
        <v>0</v>
      </c>
    </row>
    <row r="25" spans="1:18" s="36" customFormat="1" ht="63.75">
      <c r="A25" s="84" t="s">
        <v>210</v>
      </c>
      <c r="B25" s="229">
        <v>3817000</v>
      </c>
      <c r="C25" s="217">
        <v>4580400</v>
      </c>
      <c r="D25" s="65" t="s">
        <v>328</v>
      </c>
      <c r="E25" s="64">
        <v>2</v>
      </c>
      <c r="F25" s="63">
        <v>14.5</v>
      </c>
      <c r="G25" s="61">
        <v>300</v>
      </c>
      <c r="H25" s="61">
        <v>0</v>
      </c>
      <c r="I25" s="61" t="s">
        <v>313</v>
      </c>
      <c r="J25" s="62">
        <v>5.94</v>
      </c>
      <c r="K25" s="139">
        <v>46.6</v>
      </c>
      <c r="L25" s="60">
        <v>1</v>
      </c>
      <c r="M25" s="60" t="s">
        <v>329</v>
      </c>
      <c r="N25" s="60">
        <v>500</v>
      </c>
      <c r="O25" s="60" t="s">
        <v>308</v>
      </c>
      <c r="P25" s="59" t="s">
        <v>331</v>
      </c>
      <c r="Q25" s="196">
        <f>VLOOKUP($A25,ДИНАМИКА!$B$8:$F$1023,3,FALSE)</f>
        <v>3817000</v>
      </c>
      <c r="R25" s="195">
        <f t="shared" si="0"/>
        <v>0</v>
      </c>
    </row>
    <row r="26" spans="1:18" s="36" customFormat="1" ht="51">
      <c r="A26" s="84" t="s">
        <v>209</v>
      </c>
      <c r="B26" s="229">
        <v>3732000</v>
      </c>
      <c r="C26" s="217">
        <v>4478400</v>
      </c>
      <c r="D26" s="65" t="s">
        <v>328</v>
      </c>
      <c r="E26" s="64">
        <v>2</v>
      </c>
      <c r="F26" s="63">
        <v>14</v>
      </c>
      <c r="G26" s="61">
        <v>300</v>
      </c>
      <c r="H26" s="61">
        <v>0</v>
      </c>
      <c r="I26" s="61" t="s">
        <v>313</v>
      </c>
      <c r="J26" s="62">
        <v>4.9800000000000004</v>
      </c>
      <c r="K26" s="139">
        <v>46.6</v>
      </c>
      <c r="L26" s="60">
        <v>1</v>
      </c>
      <c r="M26" s="60" t="s">
        <v>329</v>
      </c>
      <c r="N26" s="60">
        <v>500</v>
      </c>
      <c r="O26" s="60" t="s">
        <v>308</v>
      </c>
      <c r="P26" s="59" t="s">
        <v>332</v>
      </c>
      <c r="Q26" s="196">
        <f>VLOOKUP($A26,ДИНАМИКА!$B$8:$F$1023,3,FALSE)</f>
        <v>3732000</v>
      </c>
      <c r="R26" s="195">
        <f t="shared" si="0"/>
        <v>0</v>
      </c>
    </row>
    <row r="27" spans="1:18" s="36" customFormat="1" ht="63.75">
      <c r="A27" s="84" t="s">
        <v>208</v>
      </c>
      <c r="B27" s="229">
        <v>3810000</v>
      </c>
      <c r="C27" s="217">
        <v>4572000</v>
      </c>
      <c r="D27" s="65" t="s">
        <v>328</v>
      </c>
      <c r="E27" s="64">
        <v>2</v>
      </c>
      <c r="F27" s="63">
        <v>14.5</v>
      </c>
      <c r="G27" s="61">
        <v>300</v>
      </c>
      <c r="H27" s="61">
        <v>0</v>
      </c>
      <c r="I27" s="61" t="s">
        <v>313</v>
      </c>
      <c r="J27" s="62">
        <v>5.94</v>
      </c>
      <c r="K27" s="139">
        <v>46.6</v>
      </c>
      <c r="L27" s="60">
        <v>1</v>
      </c>
      <c r="M27" s="60" t="s">
        <v>329</v>
      </c>
      <c r="N27" s="60">
        <v>500</v>
      </c>
      <c r="O27" s="60" t="s">
        <v>308</v>
      </c>
      <c r="P27" s="59" t="s">
        <v>333</v>
      </c>
      <c r="Q27" s="196">
        <f>VLOOKUP($A27,ДИНАМИКА!$B$8:$F$1023,3,FALSE)</f>
        <v>3810000</v>
      </c>
      <c r="R27" s="195">
        <f t="shared" si="0"/>
        <v>0</v>
      </c>
    </row>
    <row r="28" spans="1:18" s="36" customFormat="1" ht="51.75" thickBot="1">
      <c r="A28" s="84" t="s">
        <v>207</v>
      </c>
      <c r="B28" s="229">
        <v>3568000</v>
      </c>
      <c r="C28" s="217">
        <v>4281600</v>
      </c>
      <c r="D28" s="65" t="s">
        <v>328</v>
      </c>
      <c r="E28" s="64">
        <v>2</v>
      </c>
      <c r="F28" s="63">
        <v>11.574999999999999</v>
      </c>
      <c r="G28" s="61">
        <v>300</v>
      </c>
      <c r="H28" s="61">
        <v>0</v>
      </c>
      <c r="I28" s="61" t="s">
        <v>313</v>
      </c>
      <c r="J28" s="62">
        <v>5.43</v>
      </c>
      <c r="K28" s="139">
        <v>36.5</v>
      </c>
      <c r="L28" s="60">
        <v>1</v>
      </c>
      <c r="M28" s="60" t="s">
        <v>334</v>
      </c>
      <c r="N28" s="60">
        <v>500</v>
      </c>
      <c r="O28" s="60" t="s">
        <v>308</v>
      </c>
      <c r="P28" s="59" t="s">
        <v>335</v>
      </c>
      <c r="Q28" s="196">
        <f>VLOOKUP($A28,ДИНАМИКА!$B$8:$F$1023,3,FALSE)</f>
        <v>3568000</v>
      </c>
      <c r="R28" s="195">
        <f t="shared" si="0"/>
        <v>0</v>
      </c>
    </row>
    <row r="29" spans="1:18" s="36" customFormat="1" ht="18" customHeight="1" thickBot="1">
      <c r="A29" s="321" t="s">
        <v>203</v>
      </c>
      <c r="B29" s="322"/>
      <c r="C29" s="322"/>
      <c r="D29" s="322"/>
      <c r="E29" s="322"/>
      <c r="F29" s="322"/>
      <c r="G29" s="322"/>
      <c r="H29" s="322"/>
      <c r="I29" s="322"/>
      <c r="J29" s="322"/>
      <c r="K29" s="322"/>
      <c r="L29" s="322"/>
      <c r="M29" s="322"/>
      <c r="N29" s="322"/>
      <c r="O29" s="322"/>
      <c r="P29" s="324"/>
      <c r="Q29" s="196">
        <f>VLOOKUP($A29,ДИНАМИКА!$B$8:$F$1023,3,FALSE)</f>
        <v>0</v>
      </c>
      <c r="R29" s="195">
        <f t="shared" si="0"/>
        <v>0</v>
      </c>
    </row>
    <row r="30" spans="1:18" s="36" customFormat="1" ht="38.25">
      <c r="A30" s="164" t="s">
        <v>202</v>
      </c>
      <c r="B30" s="229">
        <v>3433000</v>
      </c>
      <c r="C30" s="217">
        <v>4119600</v>
      </c>
      <c r="D30" s="65" t="s">
        <v>312</v>
      </c>
      <c r="E30" s="64">
        <v>1</v>
      </c>
      <c r="F30" s="63">
        <v>12.1</v>
      </c>
      <c r="G30" s="61">
        <v>300</v>
      </c>
      <c r="H30" s="61">
        <v>0</v>
      </c>
      <c r="I30" s="61" t="s">
        <v>313</v>
      </c>
      <c r="J30" s="62">
        <v>6.53</v>
      </c>
      <c r="K30" s="139" t="s">
        <v>263</v>
      </c>
      <c r="L30" s="60">
        <v>1</v>
      </c>
      <c r="M30" s="60" t="s">
        <v>323</v>
      </c>
      <c r="N30" s="60" t="s">
        <v>315</v>
      </c>
      <c r="O30" s="60" t="s">
        <v>336</v>
      </c>
      <c r="P30" s="59" t="s">
        <v>337</v>
      </c>
      <c r="Q30" s="196">
        <f>VLOOKUP($A30,ДИНАМИКА!$B$8:$F$1023,3,FALSE)</f>
        <v>3433000</v>
      </c>
      <c r="R30" s="195">
        <f t="shared" si="0"/>
        <v>0</v>
      </c>
    </row>
    <row r="31" spans="1:18" s="36" customFormat="1" ht="38.25">
      <c r="A31" s="164" t="s">
        <v>201</v>
      </c>
      <c r="B31" s="229">
        <v>3426000</v>
      </c>
      <c r="C31" s="217">
        <v>4111200</v>
      </c>
      <c r="D31" s="65" t="s">
        <v>312</v>
      </c>
      <c r="E31" s="64">
        <v>1</v>
      </c>
      <c r="F31" s="63">
        <v>12.2</v>
      </c>
      <c r="G31" s="61">
        <v>300</v>
      </c>
      <c r="H31" s="61">
        <v>0</v>
      </c>
      <c r="I31" s="61" t="s">
        <v>313</v>
      </c>
      <c r="J31" s="62">
        <v>6.53</v>
      </c>
      <c r="K31" s="139" t="s">
        <v>263</v>
      </c>
      <c r="L31" s="60">
        <v>1</v>
      </c>
      <c r="M31" s="60" t="s">
        <v>323</v>
      </c>
      <c r="N31" s="60" t="s">
        <v>315</v>
      </c>
      <c r="O31" s="60" t="s">
        <v>336</v>
      </c>
      <c r="P31" s="59" t="s">
        <v>338</v>
      </c>
      <c r="Q31" s="196">
        <f>VLOOKUP($A31,ДИНАМИКА!$B$8:$F$1023,3,FALSE)</f>
        <v>3426000</v>
      </c>
      <c r="R31" s="195">
        <f t="shared" si="0"/>
        <v>0</v>
      </c>
    </row>
    <row r="32" spans="1:18" s="36" customFormat="1" ht="51">
      <c r="A32" s="164" t="s">
        <v>199</v>
      </c>
      <c r="B32" s="229">
        <v>3454000</v>
      </c>
      <c r="C32" s="217">
        <v>4144800</v>
      </c>
      <c r="D32" s="65" t="s">
        <v>312</v>
      </c>
      <c r="E32" s="64">
        <v>1</v>
      </c>
      <c r="F32" s="63">
        <v>12.2</v>
      </c>
      <c r="G32" s="61">
        <v>300</v>
      </c>
      <c r="H32" s="61">
        <v>0</v>
      </c>
      <c r="I32" s="61" t="s">
        <v>313</v>
      </c>
      <c r="J32" s="62">
        <v>6.53</v>
      </c>
      <c r="K32" s="139" t="s">
        <v>263</v>
      </c>
      <c r="L32" s="60">
        <v>1</v>
      </c>
      <c r="M32" s="60" t="s">
        <v>323</v>
      </c>
      <c r="N32" s="60" t="s">
        <v>315</v>
      </c>
      <c r="O32" s="60" t="s">
        <v>336</v>
      </c>
      <c r="P32" s="59" t="s">
        <v>339</v>
      </c>
      <c r="Q32" s="196">
        <f>VLOOKUP($A32,ДИНАМИКА!$B$8:$F$1023,3,FALSE)</f>
        <v>3454000</v>
      </c>
      <c r="R32" s="195">
        <f t="shared" si="0"/>
        <v>0</v>
      </c>
    </row>
    <row r="33" spans="1:18" s="34" customFormat="1" ht="51">
      <c r="A33" s="67" t="s">
        <v>198</v>
      </c>
      <c r="B33" s="229">
        <v>3471000</v>
      </c>
      <c r="C33" s="217">
        <v>4165200</v>
      </c>
      <c r="D33" s="65" t="s">
        <v>312</v>
      </c>
      <c r="E33" s="64">
        <v>1</v>
      </c>
      <c r="F33" s="63">
        <v>12</v>
      </c>
      <c r="G33" s="61">
        <v>300</v>
      </c>
      <c r="H33" s="61">
        <v>0</v>
      </c>
      <c r="I33" s="61" t="s">
        <v>313</v>
      </c>
      <c r="J33" s="62">
        <v>6.53</v>
      </c>
      <c r="K33" s="139" t="s">
        <v>263</v>
      </c>
      <c r="L33" s="60">
        <v>1</v>
      </c>
      <c r="M33" s="60" t="s">
        <v>323</v>
      </c>
      <c r="N33" s="60" t="s">
        <v>315</v>
      </c>
      <c r="O33" s="60" t="s">
        <v>336</v>
      </c>
      <c r="P33" s="59" t="s">
        <v>340</v>
      </c>
      <c r="Q33" s="196">
        <f>VLOOKUP($A33,ДИНАМИКА!$B$8:$F$1023,3,FALSE)</f>
        <v>3471000</v>
      </c>
      <c r="R33" s="195">
        <f t="shared" si="0"/>
        <v>0</v>
      </c>
    </row>
    <row r="34" spans="1:18" s="34" customFormat="1" ht="38.25">
      <c r="A34" s="67" t="s">
        <v>185</v>
      </c>
      <c r="B34" s="229">
        <v>3153000</v>
      </c>
      <c r="C34" s="217">
        <v>3783600</v>
      </c>
      <c r="D34" s="65" t="s">
        <v>328</v>
      </c>
      <c r="E34" s="64">
        <v>2</v>
      </c>
      <c r="F34" s="63">
        <v>15.5</v>
      </c>
      <c r="G34" s="61">
        <v>300</v>
      </c>
      <c r="H34" s="61">
        <v>0</v>
      </c>
      <c r="I34" s="61" t="s">
        <v>313</v>
      </c>
      <c r="J34" s="62">
        <v>5.94</v>
      </c>
      <c r="K34" s="139" t="s">
        <v>263</v>
      </c>
      <c r="L34" s="60">
        <v>1</v>
      </c>
      <c r="M34" s="60" t="s">
        <v>341</v>
      </c>
      <c r="N34" s="60">
        <v>350</v>
      </c>
      <c r="O34" s="60" t="s">
        <v>342</v>
      </c>
      <c r="P34" s="59" t="s">
        <v>343</v>
      </c>
      <c r="Q34" s="196">
        <f>VLOOKUP($A34,ДИНАМИКА!$B$8:$F$1023,3,FALSE)</f>
        <v>3153000</v>
      </c>
      <c r="R34" s="195">
        <f t="shared" si="0"/>
        <v>0</v>
      </c>
    </row>
    <row r="35" spans="1:18" s="34" customFormat="1" ht="38.25">
      <c r="A35" s="67" t="s">
        <v>184</v>
      </c>
      <c r="B35" s="229">
        <v>3238000</v>
      </c>
      <c r="C35" s="217">
        <v>3885600</v>
      </c>
      <c r="D35" s="65" t="s">
        <v>328</v>
      </c>
      <c r="E35" s="64">
        <v>2</v>
      </c>
      <c r="F35" s="63">
        <v>15.5</v>
      </c>
      <c r="G35" s="61">
        <v>300</v>
      </c>
      <c r="H35" s="61">
        <v>0</v>
      </c>
      <c r="I35" s="61" t="s">
        <v>313</v>
      </c>
      <c r="J35" s="62">
        <v>5.94</v>
      </c>
      <c r="K35" s="139" t="s">
        <v>263</v>
      </c>
      <c r="L35" s="60">
        <v>1</v>
      </c>
      <c r="M35" s="60" t="s">
        <v>341</v>
      </c>
      <c r="N35" s="60">
        <v>350</v>
      </c>
      <c r="O35" s="60" t="s">
        <v>342</v>
      </c>
      <c r="P35" s="59" t="s">
        <v>343</v>
      </c>
      <c r="Q35" s="196">
        <f>VLOOKUP($A35,ДИНАМИКА!$B$8:$F$1023,3,FALSE)</f>
        <v>3238000</v>
      </c>
      <c r="R35" s="195">
        <f t="shared" si="0"/>
        <v>0</v>
      </c>
    </row>
    <row r="36" spans="1:18" s="34" customFormat="1" ht="63.75">
      <c r="A36" s="67" t="s">
        <v>183</v>
      </c>
      <c r="B36" s="229">
        <v>3231000</v>
      </c>
      <c r="C36" s="217">
        <v>3877200</v>
      </c>
      <c r="D36" s="65" t="s">
        <v>328</v>
      </c>
      <c r="E36" s="64">
        <v>2</v>
      </c>
      <c r="F36" s="63">
        <v>15.5</v>
      </c>
      <c r="G36" s="61">
        <v>300</v>
      </c>
      <c r="H36" s="61">
        <v>0</v>
      </c>
      <c r="I36" s="61" t="s">
        <v>313</v>
      </c>
      <c r="J36" s="62">
        <v>5.43</v>
      </c>
      <c r="K36" s="139" t="s">
        <v>263</v>
      </c>
      <c r="L36" s="60">
        <v>1</v>
      </c>
      <c r="M36" s="60" t="s">
        <v>344</v>
      </c>
      <c r="N36" s="60">
        <v>350</v>
      </c>
      <c r="O36" s="60" t="s">
        <v>345</v>
      </c>
      <c r="P36" s="59" t="s">
        <v>346</v>
      </c>
      <c r="Q36" s="196">
        <f>VLOOKUP($A36,ДИНАМИКА!$B$8:$F$1023,3,FALSE)</f>
        <v>3231000</v>
      </c>
      <c r="R36" s="195">
        <f t="shared" si="0"/>
        <v>0</v>
      </c>
    </row>
    <row r="37" spans="1:18" s="34" customFormat="1" ht="38.25">
      <c r="A37" s="67" t="s">
        <v>182</v>
      </c>
      <c r="B37" s="229">
        <v>3163000</v>
      </c>
      <c r="C37" s="217">
        <v>3795600</v>
      </c>
      <c r="D37" s="65" t="s">
        <v>328</v>
      </c>
      <c r="E37" s="64">
        <v>2</v>
      </c>
      <c r="F37" s="63">
        <v>15.5</v>
      </c>
      <c r="G37" s="61">
        <v>300</v>
      </c>
      <c r="H37" s="61">
        <v>0</v>
      </c>
      <c r="I37" s="61" t="s">
        <v>313</v>
      </c>
      <c r="J37" s="62">
        <v>6.53</v>
      </c>
      <c r="K37" s="139" t="s">
        <v>263</v>
      </c>
      <c r="L37" s="60">
        <v>1</v>
      </c>
      <c r="M37" s="60" t="s">
        <v>341</v>
      </c>
      <c r="N37" s="60">
        <v>350</v>
      </c>
      <c r="O37" s="60" t="s">
        <v>342</v>
      </c>
      <c r="P37" s="59" t="s">
        <v>347</v>
      </c>
      <c r="Q37" s="196">
        <f>VLOOKUP($A37,ДИНАМИКА!$B$8:$F$1023,3,FALSE)</f>
        <v>3163000</v>
      </c>
      <c r="R37" s="195">
        <f t="shared" si="0"/>
        <v>0</v>
      </c>
    </row>
    <row r="38" spans="1:18" s="36" customFormat="1" ht="51">
      <c r="A38" s="164" t="s">
        <v>181</v>
      </c>
      <c r="B38" s="229">
        <v>3321000</v>
      </c>
      <c r="C38" s="217">
        <v>3985200</v>
      </c>
      <c r="D38" s="65" t="s">
        <v>328</v>
      </c>
      <c r="E38" s="64">
        <v>2</v>
      </c>
      <c r="F38" s="63">
        <v>15.5</v>
      </c>
      <c r="G38" s="61">
        <v>300</v>
      </c>
      <c r="H38" s="61">
        <v>0</v>
      </c>
      <c r="I38" s="61" t="s">
        <v>313</v>
      </c>
      <c r="J38" s="62">
        <v>6.53</v>
      </c>
      <c r="K38" s="139" t="s">
        <v>263</v>
      </c>
      <c r="L38" s="60">
        <v>1</v>
      </c>
      <c r="M38" s="60" t="s">
        <v>341</v>
      </c>
      <c r="N38" s="60">
        <v>350</v>
      </c>
      <c r="O38" s="60" t="s">
        <v>342</v>
      </c>
      <c r="P38" s="59" t="s">
        <v>348</v>
      </c>
      <c r="Q38" s="196">
        <f>VLOOKUP($A38,ДИНАМИКА!$B$8:$F$1023,3,FALSE)</f>
        <v>3321000</v>
      </c>
      <c r="R38" s="195">
        <f t="shared" si="0"/>
        <v>0</v>
      </c>
    </row>
    <row r="39" spans="1:18" s="34" customFormat="1" ht="63.75">
      <c r="A39" s="57" t="s">
        <v>173</v>
      </c>
      <c r="B39" s="229">
        <v>4665000</v>
      </c>
      <c r="C39" s="217">
        <v>5598000</v>
      </c>
      <c r="D39" s="53" t="s">
        <v>312</v>
      </c>
      <c r="E39" s="52">
        <v>2</v>
      </c>
      <c r="F39" s="51">
        <v>22.074999999999999</v>
      </c>
      <c r="G39" s="50">
        <v>400</v>
      </c>
      <c r="H39" s="50">
        <v>0</v>
      </c>
      <c r="I39" s="50" t="s">
        <v>349</v>
      </c>
      <c r="J39" s="49">
        <v>5.1100000000000003</v>
      </c>
      <c r="K39" s="162" t="s">
        <v>263</v>
      </c>
      <c r="L39" s="161">
        <v>1</v>
      </c>
      <c r="M39" s="161" t="s">
        <v>350</v>
      </c>
      <c r="N39" s="161">
        <v>550</v>
      </c>
      <c r="O39" s="161" t="s">
        <v>351</v>
      </c>
      <c r="P39" s="160" t="s">
        <v>352</v>
      </c>
      <c r="Q39" s="196">
        <f>VLOOKUP($A39,ДИНАМИКА!$B$8:$F$1023,3,FALSE)</f>
        <v>4665000</v>
      </c>
      <c r="R39" s="195">
        <f t="shared" si="0"/>
        <v>0</v>
      </c>
    </row>
    <row r="40" spans="1:18" s="34" customFormat="1" ht="63.75">
      <c r="A40" s="57" t="s">
        <v>172</v>
      </c>
      <c r="B40" s="229">
        <v>4698000</v>
      </c>
      <c r="C40" s="217">
        <v>5637600</v>
      </c>
      <c r="D40" s="53" t="s">
        <v>312</v>
      </c>
      <c r="E40" s="52">
        <v>2</v>
      </c>
      <c r="F40" s="51">
        <v>21.574999999999999</v>
      </c>
      <c r="G40" s="50">
        <v>400</v>
      </c>
      <c r="H40" s="50">
        <v>0</v>
      </c>
      <c r="I40" s="50" t="s">
        <v>349</v>
      </c>
      <c r="J40" s="49">
        <v>5.1429999999999998</v>
      </c>
      <c r="K40" s="162" t="s">
        <v>263</v>
      </c>
      <c r="L40" s="161">
        <v>1</v>
      </c>
      <c r="M40" s="161" t="s">
        <v>350</v>
      </c>
      <c r="N40" s="161">
        <v>550</v>
      </c>
      <c r="O40" s="161" t="s">
        <v>353</v>
      </c>
      <c r="P40" s="160" t="s">
        <v>354</v>
      </c>
      <c r="Q40" s="196">
        <f>VLOOKUP($A40,ДИНАМИКА!$B$8:$F$1023,3,FALSE)</f>
        <v>4698000</v>
      </c>
      <c r="R40" s="195">
        <f t="shared" si="0"/>
        <v>0</v>
      </c>
    </row>
    <row r="41" spans="1:18" s="34" customFormat="1" ht="64.5" thickBot="1">
      <c r="A41" s="57" t="s">
        <v>171</v>
      </c>
      <c r="B41" s="229">
        <v>4983000</v>
      </c>
      <c r="C41" s="217">
        <v>5979600</v>
      </c>
      <c r="D41" s="53" t="s">
        <v>312</v>
      </c>
      <c r="E41" s="52">
        <v>1</v>
      </c>
      <c r="F41" s="51">
        <v>17.074999999999999</v>
      </c>
      <c r="G41" s="50">
        <v>400</v>
      </c>
      <c r="H41" s="50">
        <v>0</v>
      </c>
      <c r="I41" s="50" t="s">
        <v>349</v>
      </c>
      <c r="J41" s="49">
        <v>6.88</v>
      </c>
      <c r="K41" s="162" t="s">
        <v>263</v>
      </c>
      <c r="L41" s="161">
        <v>1</v>
      </c>
      <c r="M41" s="161" t="s">
        <v>355</v>
      </c>
      <c r="N41" s="161">
        <v>350</v>
      </c>
      <c r="O41" s="161" t="s">
        <v>356</v>
      </c>
      <c r="P41" s="160" t="s">
        <v>357</v>
      </c>
      <c r="Q41" s="196">
        <f>VLOOKUP($A41,ДИНАМИКА!$B$8:$F$1023,3,FALSE)</f>
        <v>4983000</v>
      </c>
      <c r="R41" s="195">
        <f t="shared" si="0"/>
        <v>0</v>
      </c>
    </row>
    <row r="42" spans="1:18" s="36" customFormat="1" ht="18.75" customHeight="1" thickBot="1">
      <c r="A42" s="321" t="s">
        <v>169</v>
      </c>
      <c r="B42" s="322"/>
      <c r="C42" s="322"/>
      <c r="D42" s="322"/>
      <c r="E42" s="322"/>
      <c r="F42" s="322"/>
      <c r="G42" s="322"/>
      <c r="H42" s="322"/>
      <c r="I42" s="322"/>
      <c r="J42" s="322"/>
      <c r="K42" s="322"/>
      <c r="L42" s="322"/>
      <c r="M42" s="322"/>
      <c r="N42" s="322"/>
      <c r="O42" s="322"/>
      <c r="P42" s="324"/>
      <c r="Q42" s="196">
        <f>VLOOKUP($A42,ДИНАМИКА!$B$8:$F$1023,3,FALSE)</f>
        <v>0</v>
      </c>
      <c r="R42" s="195">
        <f t="shared" si="0"/>
        <v>0</v>
      </c>
    </row>
    <row r="43" spans="1:18" s="36" customFormat="1" ht="51">
      <c r="A43" s="67" t="s">
        <v>168</v>
      </c>
      <c r="B43" s="224">
        <v>3501000</v>
      </c>
      <c r="C43" s="217">
        <v>4201200</v>
      </c>
      <c r="D43" s="65" t="s">
        <v>312</v>
      </c>
      <c r="E43" s="64">
        <v>1</v>
      </c>
      <c r="F43" s="63">
        <v>9.5</v>
      </c>
      <c r="G43" s="61">
        <v>300</v>
      </c>
      <c r="H43" s="61">
        <v>300</v>
      </c>
      <c r="I43" s="61" t="s">
        <v>313</v>
      </c>
      <c r="J43" s="62">
        <v>5.94</v>
      </c>
      <c r="K43" s="139">
        <v>6.6</v>
      </c>
      <c r="L43" s="60" t="s">
        <v>263</v>
      </c>
      <c r="M43" s="60" t="s">
        <v>314</v>
      </c>
      <c r="N43" s="60">
        <v>350</v>
      </c>
      <c r="O43" s="60" t="s">
        <v>316</v>
      </c>
      <c r="P43" s="59" t="s">
        <v>358</v>
      </c>
      <c r="Q43" s="196">
        <f>VLOOKUP($A43,ДИНАМИКА!$B$8:$F$1023,3,FALSE)</f>
        <v>3501000</v>
      </c>
      <c r="R43" s="195">
        <f t="shared" si="0"/>
        <v>0</v>
      </c>
    </row>
    <row r="44" spans="1:18" s="36" customFormat="1" ht="51">
      <c r="A44" s="67" t="s">
        <v>165</v>
      </c>
      <c r="B44" s="224">
        <v>3566000</v>
      </c>
      <c r="C44" s="217">
        <v>4279200</v>
      </c>
      <c r="D44" s="65" t="s">
        <v>328</v>
      </c>
      <c r="E44" s="64">
        <v>2</v>
      </c>
      <c r="F44" s="63">
        <v>12</v>
      </c>
      <c r="G44" s="61">
        <v>300</v>
      </c>
      <c r="H44" s="61">
        <v>0</v>
      </c>
      <c r="I44" s="61" t="s">
        <v>313</v>
      </c>
      <c r="J44" s="62">
        <v>5.94</v>
      </c>
      <c r="K44" s="139">
        <v>15.2</v>
      </c>
      <c r="L44" s="60">
        <v>1</v>
      </c>
      <c r="M44" s="60" t="s">
        <v>359</v>
      </c>
      <c r="N44" s="60">
        <v>500</v>
      </c>
      <c r="O44" s="60" t="s">
        <v>308</v>
      </c>
      <c r="P44" s="59" t="s">
        <v>360</v>
      </c>
      <c r="Q44" s="196">
        <f>VLOOKUP($A44,ДИНАМИКА!$B$8:$F$1023,3,FALSE)</f>
        <v>3566000</v>
      </c>
      <c r="R44" s="195">
        <f t="shared" si="0"/>
        <v>0</v>
      </c>
    </row>
    <row r="45" spans="1:18" s="36" customFormat="1" ht="51">
      <c r="A45" s="67" t="s">
        <v>164</v>
      </c>
      <c r="B45" s="224">
        <v>3566000</v>
      </c>
      <c r="C45" s="217">
        <v>4279200</v>
      </c>
      <c r="D45" s="65" t="s">
        <v>328</v>
      </c>
      <c r="E45" s="64">
        <v>2</v>
      </c>
      <c r="F45" s="63">
        <v>11.5</v>
      </c>
      <c r="G45" s="61">
        <v>300</v>
      </c>
      <c r="H45" s="61">
        <v>0</v>
      </c>
      <c r="I45" s="61" t="s">
        <v>313</v>
      </c>
      <c r="J45" s="62">
        <v>4.9800000000000004</v>
      </c>
      <c r="K45" s="139">
        <v>15.2</v>
      </c>
      <c r="L45" s="60">
        <v>1</v>
      </c>
      <c r="M45" s="60" t="s">
        <v>329</v>
      </c>
      <c r="N45" s="60">
        <v>500</v>
      </c>
      <c r="O45" s="60" t="s">
        <v>308</v>
      </c>
      <c r="P45" s="59" t="s">
        <v>361</v>
      </c>
      <c r="Q45" s="196">
        <f>VLOOKUP($A45,ДИНАМИКА!$B$8:$F$1023,3,FALSE)</f>
        <v>3566000</v>
      </c>
      <c r="R45" s="195">
        <f t="shared" si="0"/>
        <v>0</v>
      </c>
    </row>
    <row r="46" spans="1:18" s="102" customFormat="1" ht="89.25">
      <c r="A46" s="114" t="s">
        <v>163</v>
      </c>
      <c r="B46" s="226">
        <v>3632000</v>
      </c>
      <c r="C46" s="227">
        <v>4358400</v>
      </c>
      <c r="D46" s="110" t="s">
        <v>328</v>
      </c>
      <c r="E46" s="109">
        <v>2</v>
      </c>
      <c r="F46" s="108">
        <v>11.5</v>
      </c>
      <c r="G46" s="106">
        <v>300</v>
      </c>
      <c r="H46" s="106" t="s">
        <v>313</v>
      </c>
      <c r="I46" s="106" t="s">
        <v>313</v>
      </c>
      <c r="J46" s="107">
        <v>4.9800000000000004</v>
      </c>
      <c r="K46" s="146">
        <v>15.2</v>
      </c>
      <c r="L46" s="105">
        <v>1</v>
      </c>
      <c r="M46" s="105" t="s">
        <v>329</v>
      </c>
      <c r="N46" s="105">
        <v>500</v>
      </c>
      <c r="O46" s="105" t="s">
        <v>308</v>
      </c>
      <c r="P46" s="145" t="s">
        <v>362</v>
      </c>
      <c r="Q46" s="219">
        <f>VLOOKUP($A46,ДИНАМИКА!$B$8:$F$1023,3,FALSE)</f>
        <v>3632000</v>
      </c>
      <c r="R46" s="218">
        <f t="shared" ref="R46:R77" si="1">Q46-B46</f>
        <v>0</v>
      </c>
    </row>
    <row r="47" spans="1:18" s="36" customFormat="1" ht="51">
      <c r="A47" s="67" t="s">
        <v>162</v>
      </c>
      <c r="B47" s="224">
        <v>4112000</v>
      </c>
      <c r="C47" s="217">
        <v>4934400</v>
      </c>
      <c r="D47" s="65" t="s">
        <v>328</v>
      </c>
      <c r="E47" s="64">
        <v>2</v>
      </c>
      <c r="F47" s="63">
        <v>14.5</v>
      </c>
      <c r="G47" s="61">
        <v>300</v>
      </c>
      <c r="H47" s="61">
        <v>0</v>
      </c>
      <c r="I47" s="61" t="s">
        <v>313</v>
      </c>
      <c r="J47" s="62">
        <v>5.94</v>
      </c>
      <c r="K47" s="139">
        <v>19</v>
      </c>
      <c r="L47" s="60">
        <v>1</v>
      </c>
      <c r="M47" s="60" t="s">
        <v>359</v>
      </c>
      <c r="N47" s="60">
        <v>350</v>
      </c>
      <c r="O47" s="60" t="s">
        <v>308</v>
      </c>
      <c r="P47" s="59" t="s">
        <v>363</v>
      </c>
      <c r="Q47" s="196">
        <f>VLOOKUP($A47,ДИНАМИКА!$B$8:$F$1023,3,FALSE)</f>
        <v>4112000</v>
      </c>
      <c r="R47" s="195">
        <f t="shared" si="1"/>
        <v>0</v>
      </c>
    </row>
    <row r="48" spans="1:18" s="36" customFormat="1" ht="38.25">
      <c r="A48" s="157" t="s">
        <v>167</v>
      </c>
      <c r="B48" s="224">
        <v>2662000</v>
      </c>
      <c r="C48" s="228">
        <v>3194400</v>
      </c>
      <c r="D48" s="155" t="s">
        <v>267</v>
      </c>
      <c r="E48" s="154">
        <v>2</v>
      </c>
      <c r="F48" s="153">
        <v>7.5750000000000002</v>
      </c>
      <c r="G48" s="152">
        <v>250</v>
      </c>
      <c r="H48" s="152">
        <v>0</v>
      </c>
      <c r="I48" s="152" t="s">
        <v>266</v>
      </c>
      <c r="J48" s="151">
        <v>6.53</v>
      </c>
      <c r="K48" s="150">
        <v>6</v>
      </c>
      <c r="L48" s="149" t="s">
        <v>265</v>
      </c>
      <c r="M48" s="149" t="s">
        <v>334</v>
      </c>
      <c r="N48" s="149">
        <v>210</v>
      </c>
      <c r="O48" s="149" t="s">
        <v>263</v>
      </c>
      <c r="P48" s="148" t="s">
        <v>364</v>
      </c>
      <c r="Q48" s="196">
        <f>VLOOKUP($A48,ДИНАМИКА!$B$8:$F$1023,3,FALSE)</f>
        <v>2662000</v>
      </c>
      <c r="R48" s="195">
        <f t="shared" si="1"/>
        <v>0</v>
      </c>
    </row>
    <row r="49" spans="1:18" s="36" customFormat="1" ht="51">
      <c r="A49" s="67" t="s">
        <v>166</v>
      </c>
      <c r="B49" s="224">
        <v>2747000</v>
      </c>
      <c r="C49" s="217">
        <v>3296400</v>
      </c>
      <c r="D49" s="65" t="s">
        <v>267</v>
      </c>
      <c r="E49" s="64">
        <v>2</v>
      </c>
      <c r="F49" s="63">
        <v>7.5750000000000002</v>
      </c>
      <c r="G49" s="61">
        <v>250</v>
      </c>
      <c r="H49" s="61">
        <v>0</v>
      </c>
      <c r="I49" s="61" t="s">
        <v>266</v>
      </c>
      <c r="J49" s="62">
        <v>6.53</v>
      </c>
      <c r="K49" s="139">
        <v>6</v>
      </c>
      <c r="L49" s="60" t="s">
        <v>265</v>
      </c>
      <c r="M49" s="60" t="s">
        <v>334</v>
      </c>
      <c r="N49" s="60">
        <v>210</v>
      </c>
      <c r="O49" s="60" t="s">
        <v>263</v>
      </c>
      <c r="P49" s="59" t="s">
        <v>365</v>
      </c>
      <c r="Q49" s="196">
        <f>VLOOKUP($A49,ДИНАМИКА!$B$8:$F$1023,3,FALSE)</f>
        <v>2747000</v>
      </c>
      <c r="R49" s="195">
        <f t="shared" si="1"/>
        <v>0</v>
      </c>
    </row>
    <row r="50" spans="1:18" s="138" customFormat="1" ht="38.25">
      <c r="A50" s="67" t="s">
        <v>161</v>
      </c>
      <c r="B50" s="224">
        <v>2932000</v>
      </c>
      <c r="C50" s="217">
        <v>3518400</v>
      </c>
      <c r="D50" s="65" t="s">
        <v>267</v>
      </c>
      <c r="E50" s="64">
        <v>2</v>
      </c>
      <c r="F50" s="63">
        <v>11.945</v>
      </c>
      <c r="G50" s="61">
        <v>300</v>
      </c>
      <c r="H50" s="61">
        <v>0</v>
      </c>
      <c r="I50" s="61" t="s">
        <v>313</v>
      </c>
      <c r="J50" s="62">
        <v>6.33</v>
      </c>
      <c r="K50" s="139">
        <v>6.5</v>
      </c>
      <c r="L50" s="60" t="s">
        <v>265</v>
      </c>
      <c r="M50" s="60" t="s">
        <v>366</v>
      </c>
      <c r="N50" s="60">
        <v>210</v>
      </c>
      <c r="O50" s="60" t="s">
        <v>265</v>
      </c>
      <c r="P50" s="59" t="s">
        <v>367</v>
      </c>
      <c r="Q50" s="196">
        <f>VLOOKUP($A50,ДИНАМИКА!$B$8:$F$1023,3,FALSE)</f>
        <v>2932000</v>
      </c>
      <c r="R50" s="195">
        <f t="shared" si="1"/>
        <v>0</v>
      </c>
    </row>
    <row r="51" spans="1:18" s="143" customFormat="1" ht="38.25">
      <c r="A51" s="114" t="s">
        <v>160</v>
      </c>
      <c r="B51" s="226">
        <v>2942000</v>
      </c>
      <c r="C51" s="227">
        <v>3530400</v>
      </c>
      <c r="D51" s="110" t="s">
        <v>267</v>
      </c>
      <c r="E51" s="109">
        <v>2</v>
      </c>
      <c r="F51" s="108">
        <v>11.945</v>
      </c>
      <c r="G51" s="106">
        <v>300</v>
      </c>
      <c r="H51" s="106">
        <v>0</v>
      </c>
      <c r="I51" s="106" t="s">
        <v>313</v>
      </c>
      <c r="J51" s="107">
        <v>6.33</v>
      </c>
      <c r="K51" s="146">
        <v>8</v>
      </c>
      <c r="L51" s="105" t="s">
        <v>265</v>
      </c>
      <c r="M51" s="105" t="s">
        <v>366</v>
      </c>
      <c r="N51" s="105">
        <v>210</v>
      </c>
      <c r="O51" s="105" t="s">
        <v>265</v>
      </c>
      <c r="P51" s="145" t="s">
        <v>367</v>
      </c>
      <c r="Q51" s="219">
        <f>VLOOKUP($A51,ДИНАМИКА!$B$8:$F$1023,3,FALSE)</f>
        <v>2942000</v>
      </c>
      <c r="R51" s="218">
        <f t="shared" si="1"/>
        <v>0</v>
      </c>
    </row>
    <row r="52" spans="1:18" s="138" customFormat="1" ht="38.25">
      <c r="A52" s="67" t="s">
        <v>159</v>
      </c>
      <c r="B52" s="224">
        <v>4015000</v>
      </c>
      <c r="C52" s="217">
        <v>4818000</v>
      </c>
      <c r="D52" s="65" t="s">
        <v>312</v>
      </c>
      <c r="E52" s="64">
        <v>2</v>
      </c>
      <c r="F52" s="63">
        <v>14</v>
      </c>
      <c r="G52" s="61">
        <v>300</v>
      </c>
      <c r="H52" s="61">
        <v>0</v>
      </c>
      <c r="I52" s="61" t="s">
        <v>313</v>
      </c>
      <c r="J52" s="62">
        <v>6.53</v>
      </c>
      <c r="K52" s="139">
        <v>8.6999999999999993</v>
      </c>
      <c r="L52" s="60" t="s">
        <v>263</v>
      </c>
      <c r="M52" s="60" t="s">
        <v>329</v>
      </c>
      <c r="N52" s="60" t="s">
        <v>324</v>
      </c>
      <c r="O52" s="60" t="s">
        <v>308</v>
      </c>
      <c r="P52" s="59" t="s">
        <v>368</v>
      </c>
      <c r="Q52" s="196">
        <f>VLOOKUP($A52,ДИНАМИКА!$B$8:$F$1023,3,FALSE)</f>
        <v>4015000</v>
      </c>
      <c r="R52" s="195">
        <f t="shared" si="1"/>
        <v>0</v>
      </c>
    </row>
    <row r="53" spans="1:18" s="138" customFormat="1" ht="51">
      <c r="A53" s="67" t="s">
        <v>158</v>
      </c>
      <c r="B53" s="224">
        <v>4015000</v>
      </c>
      <c r="C53" s="217">
        <v>4818000</v>
      </c>
      <c r="D53" s="65" t="s">
        <v>312</v>
      </c>
      <c r="E53" s="64">
        <v>2</v>
      </c>
      <c r="F53" s="63">
        <v>13.775</v>
      </c>
      <c r="G53" s="61">
        <v>300</v>
      </c>
      <c r="H53" s="61">
        <v>0</v>
      </c>
      <c r="I53" s="61" t="s">
        <v>313</v>
      </c>
      <c r="J53" s="62">
        <v>4.9800000000000004</v>
      </c>
      <c r="K53" s="139">
        <v>8.6999999999999993</v>
      </c>
      <c r="L53" s="60" t="s">
        <v>263</v>
      </c>
      <c r="M53" s="60" t="s">
        <v>329</v>
      </c>
      <c r="N53" s="60">
        <v>350</v>
      </c>
      <c r="O53" s="60" t="s">
        <v>308</v>
      </c>
      <c r="P53" s="59" t="s">
        <v>369</v>
      </c>
      <c r="Q53" s="196">
        <f>VLOOKUP($A53,ДИНАМИКА!$B$8:$F$1023,3,FALSE)</f>
        <v>4015000</v>
      </c>
      <c r="R53" s="195">
        <f t="shared" si="1"/>
        <v>0</v>
      </c>
    </row>
    <row r="54" spans="1:18" s="138" customFormat="1" ht="38.25">
      <c r="A54" s="67" t="s">
        <v>157</v>
      </c>
      <c r="B54" s="224">
        <v>3532000</v>
      </c>
      <c r="C54" s="217">
        <v>4238400</v>
      </c>
      <c r="D54" s="65" t="s">
        <v>328</v>
      </c>
      <c r="E54" s="64">
        <v>2</v>
      </c>
      <c r="F54" s="63">
        <v>15</v>
      </c>
      <c r="G54" s="61">
        <v>300</v>
      </c>
      <c r="H54" s="61">
        <v>0</v>
      </c>
      <c r="I54" s="61" t="s">
        <v>313</v>
      </c>
      <c r="J54" s="62">
        <v>5.43</v>
      </c>
      <c r="K54" s="139">
        <v>10</v>
      </c>
      <c r="L54" s="60" t="s">
        <v>263</v>
      </c>
      <c r="M54" s="60" t="s">
        <v>329</v>
      </c>
      <c r="N54" s="60">
        <v>350</v>
      </c>
      <c r="O54" s="60" t="s">
        <v>263</v>
      </c>
      <c r="P54" s="59" t="s">
        <v>370</v>
      </c>
      <c r="Q54" s="196">
        <f>VLOOKUP($A54,ДИНАМИКА!$B$8:$F$1023,3,FALSE)</f>
        <v>3532000</v>
      </c>
      <c r="R54" s="195">
        <f t="shared" si="1"/>
        <v>0</v>
      </c>
    </row>
    <row r="55" spans="1:18" s="138" customFormat="1" ht="38.25">
      <c r="A55" s="67" t="s">
        <v>156</v>
      </c>
      <c r="B55" s="224">
        <v>3574000</v>
      </c>
      <c r="C55" s="217">
        <v>4288800</v>
      </c>
      <c r="D55" s="65" t="s">
        <v>328</v>
      </c>
      <c r="E55" s="64">
        <v>2</v>
      </c>
      <c r="F55" s="63">
        <v>15</v>
      </c>
      <c r="G55" s="61">
        <v>300</v>
      </c>
      <c r="H55" s="61">
        <v>0</v>
      </c>
      <c r="I55" s="61" t="s">
        <v>313</v>
      </c>
      <c r="J55" s="62">
        <v>5.94</v>
      </c>
      <c r="K55" s="139">
        <v>10</v>
      </c>
      <c r="L55" s="60" t="s">
        <v>263</v>
      </c>
      <c r="M55" s="60" t="s">
        <v>329</v>
      </c>
      <c r="N55" s="60">
        <v>350</v>
      </c>
      <c r="O55" s="60" t="s">
        <v>308</v>
      </c>
      <c r="P55" s="59" t="s">
        <v>371</v>
      </c>
      <c r="Q55" s="196">
        <f>VLOOKUP($A55,ДИНАМИКА!$B$8:$F$1023,3,FALSE)</f>
        <v>3574000</v>
      </c>
      <c r="R55" s="195">
        <f t="shared" si="1"/>
        <v>0</v>
      </c>
    </row>
    <row r="56" spans="1:18" s="138" customFormat="1" ht="38.25">
      <c r="A56" s="67" t="s">
        <v>155</v>
      </c>
      <c r="B56" s="224">
        <v>3569000</v>
      </c>
      <c r="C56" s="216">
        <v>4282800</v>
      </c>
      <c r="D56" s="65" t="s">
        <v>328</v>
      </c>
      <c r="E56" s="64">
        <v>2</v>
      </c>
      <c r="F56" s="63">
        <v>15</v>
      </c>
      <c r="G56" s="61">
        <v>300</v>
      </c>
      <c r="H56" s="61">
        <v>0</v>
      </c>
      <c r="I56" s="61" t="s">
        <v>313</v>
      </c>
      <c r="J56" s="62">
        <v>5.94</v>
      </c>
      <c r="K56" s="139">
        <v>10</v>
      </c>
      <c r="L56" s="60" t="s">
        <v>263</v>
      </c>
      <c r="M56" s="60" t="s">
        <v>329</v>
      </c>
      <c r="N56" s="60">
        <v>350</v>
      </c>
      <c r="O56" s="60" t="s">
        <v>308</v>
      </c>
      <c r="P56" s="59" t="s">
        <v>372</v>
      </c>
      <c r="Q56" s="196">
        <f>VLOOKUP($A56,ДИНАМИКА!$B$8:$F$1023,3,FALSE)</f>
        <v>3569000</v>
      </c>
      <c r="R56" s="195">
        <f t="shared" si="1"/>
        <v>0</v>
      </c>
    </row>
    <row r="57" spans="1:18" s="138" customFormat="1" ht="51">
      <c r="A57" s="67" t="s">
        <v>154</v>
      </c>
      <c r="B57" s="224">
        <v>3654000</v>
      </c>
      <c r="C57" s="216">
        <v>4384800</v>
      </c>
      <c r="D57" s="65" t="s">
        <v>328</v>
      </c>
      <c r="E57" s="64">
        <v>2</v>
      </c>
      <c r="F57" s="63">
        <v>15</v>
      </c>
      <c r="G57" s="61">
        <v>300</v>
      </c>
      <c r="H57" s="61">
        <v>0</v>
      </c>
      <c r="I57" s="61" t="s">
        <v>313</v>
      </c>
      <c r="J57" s="62">
        <v>5.94</v>
      </c>
      <c r="K57" s="139">
        <v>10</v>
      </c>
      <c r="L57" s="60" t="s">
        <v>263</v>
      </c>
      <c r="M57" s="60" t="s">
        <v>329</v>
      </c>
      <c r="N57" s="60">
        <v>350</v>
      </c>
      <c r="O57" s="60" t="s">
        <v>308</v>
      </c>
      <c r="P57" s="59" t="s">
        <v>373</v>
      </c>
      <c r="Q57" s="196">
        <f>VLOOKUP($A57,ДИНАМИКА!$B$8:$F$1023,3,FALSE)</f>
        <v>3654000</v>
      </c>
      <c r="R57" s="195">
        <f t="shared" si="1"/>
        <v>0</v>
      </c>
    </row>
    <row r="58" spans="1:18" s="138" customFormat="1" ht="51">
      <c r="A58" s="67" t="s">
        <v>153</v>
      </c>
      <c r="B58" s="224">
        <v>3583000</v>
      </c>
      <c r="C58" s="216">
        <v>4299600</v>
      </c>
      <c r="D58" s="65" t="s">
        <v>328</v>
      </c>
      <c r="E58" s="64">
        <v>2</v>
      </c>
      <c r="F58" s="63">
        <v>14.5</v>
      </c>
      <c r="G58" s="61">
        <v>300</v>
      </c>
      <c r="H58" s="61">
        <v>0</v>
      </c>
      <c r="I58" s="61" t="s">
        <v>313</v>
      </c>
      <c r="J58" s="62">
        <v>4.9800000000000004</v>
      </c>
      <c r="K58" s="139">
        <v>10</v>
      </c>
      <c r="L58" s="60" t="s">
        <v>263</v>
      </c>
      <c r="M58" s="60" t="s">
        <v>329</v>
      </c>
      <c r="N58" s="60">
        <v>350</v>
      </c>
      <c r="O58" s="60" t="s">
        <v>308</v>
      </c>
      <c r="P58" s="59" t="s">
        <v>374</v>
      </c>
      <c r="Q58" s="196">
        <f>VLOOKUP($A58,ДИНАМИКА!$B$8:$F$1023,3,FALSE)</f>
        <v>3583000</v>
      </c>
      <c r="R58" s="195">
        <f t="shared" si="1"/>
        <v>0</v>
      </c>
    </row>
    <row r="59" spans="1:18" s="138" customFormat="1" ht="38.25">
      <c r="A59" s="67" t="s">
        <v>152</v>
      </c>
      <c r="B59" s="224">
        <v>3584000</v>
      </c>
      <c r="C59" s="216">
        <v>4300800</v>
      </c>
      <c r="D59" s="65" t="s">
        <v>328</v>
      </c>
      <c r="E59" s="64">
        <v>2</v>
      </c>
      <c r="F59" s="63">
        <v>15</v>
      </c>
      <c r="G59" s="61">
        <v>300</v>
      </c>
      <c r="H59" s="61">
        <v>0</v>
      </c>
      <c r="I59" s="61" t="s">
        <v>313</v>
      </c>
      <c r="J59" s="62">
        <v>5.94</v>
      </c>
      <c r="K59" s="139">
        <v>10</v>
      </c>
      <c r="L59" s="60" t="s">
        <v>263</v>
      </c>
      <c r="M59" s="60" t="s">
        <v>329</v>
      </c>
      <c r="N59" s="60">
        <v>350</v>
      </c>
      <c r="O59" s="60" t="s">
        <v>308</v>
      </c>
      <c r="P59" s="59" t="s">
        <v>375</v>
      </c>
      <c r="Q59" s="196">
        <f>VLOOKUP($A59,ДИНАМИКА!$B$8:$F$1023,3,FALSE)</f>
        <v>3584000</v>
      </c>
      <c r="R59" s="195">
        <f t="shared" si="1"/>
        <v>0</v>
      </c>
    </row>
    <row r="60" spans="1:18" s="138" customFormat="1" ht="38.25">
      <c r="A60" s="67" t="s">
        <v>151</v>
      </c>
      <c r="B60" s="224">
        <v>3584000</v>
      </c>
      <c r="C60" s="216">
        <v>4300800</v>
      </c>
      <c r="D60" s="65" t="s">
        <v>328</v>
      </c>
      <c r="E60" s="64">
        <v>2</v>
      </c>
      <c r="F60" s="63">
        <v>14.5</v>
      </c>
      <c r="G60" s="61">
        <v>300</v>
      </c>
      <c r="H60" s="61">
        <v>0</v>
      </c>
      <c r="I60" s="61" t="s">
        <v>313</v>
      </c>
      <c r="J60" s="62">
        <v>4.9800000000000004</v>
      </c>
      <c r="K60" s="139">
        <v>10</v>
      </c>
      <c r="L60" s="60" t="s">
        <v>263</v>
      </c>
      <c r="M60" s="60" t="s">
        <v>329</v>
      </c>
      <c r="N60" s="60">
        <v>350</v>
      </c>
      <c r="O60" s="60" t="s">
        <v>308</v>
      </c>
      <c r="P60" s="59" t="s">
        <v>376</v>
      </c>
      <c r="Q60" s="196">
        <f>VLOOKUP($A60,ДИНАМИКА!$B$8:$F$1023,3,FALSE)</f>
        <v>3584000</v>
      </c>
      <c r="R60" s="195">
        <f t="shared" si="1"/>
        <v>0</v>
      </c>
    </row>
    <row r="61" spans="1:18" s="138" customFormat="1" ht="51">
      <c r="A61" s="67" t="s">
        <v>150</v>
      </c>
      <c r="B61" s="224">
        <v>4326000</v>
      </c>
      <c r="C61" s="216">
        <v>5191200</v>
      </c>
      <c r="D61" s="65" t="s">
        <v>328</v>
      </c>
      <c r="E61" s="64">
        <v>2</v>
      </c>
      <c r="F61" s="63">
        <v>20.074999999999999</v>
      </c>
      <c r="G61" s="61">
        <v>400</v>
      </c>
      <c r="H61" s="61">
        <v>0</v>
      </c>
      <c r="I61" s="61" t="s">
        <v>349</v>
      </c>
      <c r="J61" s="62">
        <v>5.1100000000000003</v>
      </c>
      <c r="K61" s="139">
        <v>16</v>
      </c>
      <c r="L61" s="60" t="s">
        <v>263</v>
      </c>
      <c r="M61" s="60" t="s">
        <v>366</v>
      </c>
      <c r="N61" s="60">
        <v>350</v>
      </c>
      <c r="O61" s="60" t="s">
        <v>263</v>
      </c>
      <c r="P61" s="59" t="s">
        <v>377</v>
      </c>
      <c r="Q61" s="196">
        <f>VLOOKUP($A61,ДИНАМИКА!$B$8:$F$1023,3,FALSE)</f>
        <v>4326000</v>
      </c>
      <c r="R61" s="195">
        <f t="shared" si="1"/>
        <v>0</v>
      </c>
    </row>
    <row r="62" spans="1:18" s="138" customFormat="1" ht="51">
      <c r="A62" s="67" t="s">
        <v>149</v>
      </c>
      <c r="B62" s="224">
        <v>4296000</v>
      </c>
      <c r="C62" s="216">
        <v>5155200</v>
      </c>
      <c r="D62" s="65" t="s">
        <v>328</v>
      </c>
      <c r="E62" s="64">
        <v>2</v>
      </c>
      <c r="F62" s="63">
        <v>20.074999999999999</v>
      </c>
      <c r="G62" s="61">
        <v>400</v>
      </c>
      <c r="H62" s="61">
        <v>0</v>
      </c>
      <c r="I62" s="61" t="s">
        <v>349</v>
      </c>
      <c r="J62" s="62">
        <v>5.1100000000000003</v>
      </c>
      <c r="K62" s="139">
        <v>20</v>
      </c>
      <c r="L62" s="60" t="s">
        <v>263</v>
      </c>
      <c r="M62" s="60" t="s">
        <v>366</v>
      </c>
      <c r="N62" s="60">
        <v>350</v>
      </c>
      <c r="O62" s="60" t="s">
        <v>263</v>
      </c>
      <c r="P62" s="59" t="s">
        <v>378</v>
      </c>
      <c r="Q62" s="196">
        <f>VLOOKUP($A62,ДИНАМИКА!$B$8:$F$1023,3,FALSE)</f>
        <v>4296000</v>
      </c>
      <c r="R62" s="195">
        <f t="shared" si="1"/>
        <v>0</v>
      </c>
    </row>
    <row r="63" spans="1:18" s="138" customFormat="1" ht="51">
      <c r="A63" s="67" t="s">
        <v>148</v>
      </c>
      <c r="B63" s="224">
        <v>4381000</v>
      </c>
      <c r="C63" s="216">
        <v>5257200</v>
      </c>
      <c r="D63" s="65" t="s">
        <v>328</v>
      </c>
      <c r="E63" s="64">
        <v>2</v>
      </c>
      <c r="F63" s="63">
        <v>20.074999999999999</v>
      </c>
      <c r="G63" s="61">
        <v>400</v>
      </c>
      <c r="H63" s="61">
        <v>0</v>
      </c>
      <c r="I63" s="61" t="s">
        <v>349</v>
      </c>
      <c r="J63" s="62">
        <v>5.1100000000000003</v>
      </c>
      <c r="K63" s="139">
        <v>20</v>
      </c>
      <c r="L63" s="60" t="s">
        <v>263</v>
      </c>
      <c r="M63" s="60" t="s">
        <v>366</v>
      </c>
      <c r="N63" s="60">
        <v>350</v>
      </c>
      <c r="O63" s="60" t="s">
        <v>263</v>
      </c>
      <c r="P63" s="59" t="s">
        <v>379</v>
      </c>
      <c r="Q63" s="196">
        <f>VLOOKUP($A63,ДИНАМИКА!$B$8:$F$1023,3,FALSE)</f>
        <v>4381000</v>
      </c>
      <c r="R63" s="195">
        <f t="shared" si="1"/>
        <v>0</v>
      </c>
    </row>
    <row r="64" spans="1:18" s="138" customFormat="1" ht="51">
      <c r="A64" s="67" t="s">
        <v>146</v>
      </c>
      <c r="B64" s="224">
        <v>4296000</v>
      </c>
      <c r="C64" s="216">
        <v>5155200</v>
      </c>
      <c r="D64" s="65" t="s">
        <v>328</v>
      </c>
      <c r="E64" s="64">
        <v>2</v>
      </c>
      <c r="F64" s="63">
        <v>20.074999999999999</v>
      </c>
      <c r="G64" s="61">
        <v>400</v>
      </c>
      <c r="H64" s="61">
        <v>0</v>
      </c>
      <c r="I64" s="61" t="s">
        <v>349</v>
      </c>
      <c r="J64" s="62">
        <v>5.1100000000000003</v>
      </c>
      <c r="K64" s="139">
        <v>20</v>
      </c>
      <c r="L64" s="60" t="s">
        <v>263</v>
      </c>
      <c r="M64" s="60" t="s">
        <v>366</v>
      </c>
      <c r="N64" s="60">
        <v>350</v>
      </c>
      <c r="O64" s="60" t="s">
        <v>263</v>
      </c>
      <c r="P64" s="59" t="s">
        <v>380</v>
      </c>
      <c r="Q64" s="196">
        <f>VLOOKUP($A64,ДИНАМИКА!$B$8:$F$1023,3,FALSE)</f>
        <v>4296000</v>
      </c>
      <c r="R64" s="195">
        <f t="shared" si="1"/>
        <v>0</v>
      </c>
    </row>
    <row r="65" spans="1:18" s="143" customFormat="1" ht="51">
      <c r="A65" s="114" t="s">
        <v>145</v>
      </c>
      <c r="B65" s="226">
        <v>4296000</v>
      </c>
      <c r="C65" s="225">
        <v>5155200</v>
      </c>
      <c r="D65" s="110" t="s">
        <v>328</v>
      </c>
      <c r="E65" s="109">
        <v>2</v>
      </c>
      <c r="F65" s="108">
        <v>20.074999999999999</v>
      </c>
      <c r="G65" s="106">
        <v>400</v>
      </c>
      <c r="H65" s="106">
        <v>0</v>
      </c>
      <c r="I65" s="106" t="s">
        <v>349</v>
      </c>
      <c r="J65" s="107">
        <v>5.1100000000000003</v>
      </c>
      <c r="K65" s="146">
        <v>20</v>
      </c>
      <c r="L65" s="105" t="s">
        <v>263</v>
      </c>
      <c r="M65" s="105" t="s">
        <v>366</v>
      </c>
      <c r="N65" s="105">
        <v>350</v>
      </c>
      <c r="O65" s="105" t="s">
        <v>263</v>
      </c>
      <c r="P65" s="145" t="s">
        <v>381</v>
      </c>
      <c r="Q65" s="219">
        <f>VLOOKUP($A65,ДИНАМИКА!$B$8:$F$1023,3,FALSE)</f>
        <v>4296000</v>
      </c>
      <c r="R65" s="218">
        <f t="shared" si="1"/>
        <v>0</v>
      </c>
    </row>
    <row r="66" spans="1:18" s="138" customFormat="1" ht="51">
      <c r="A66" s="67" t="s">
        <v>144</v>
      </c>
      <c r="B66" s="224">
        <v>4291000</v>
      </c>
      <c r="C66" s="216">
        <v>5149200</v>
      </c>
      <c r="D66" s="65" t="s">
        <v>328</v>
      </c>
      <c r="E66" s="64">
        <v>2</v>
      </c>
      <c r="F66" s="63">
        <v>20.074999999999999</v>
      </c>
      <c r="G66" s="61">
        <v>400</v>
      </c>
      <c r="H66" s="61">
        <v>0</v>
      </c>
      <c r="I66" s="61" t="s">
        <v>349</v>
      </c>
      <c r="J66" s="62">
        <v>5.1100000000000003</v>
      </c>
      <c r="K66" s="139">
        <v>16</v>
      </c>
      <c r="L66" s="60" t="s">
        <v>263</v>
      </c>
      <c r="M66" s="60" t="s">
        <v>366</v>
      </c>
      <c r="N66" s="60">
        <v>350</v>
      </c>
      <c r="O66" s="60" t="s">
        <v>263</v>
      </c>
      <c r="P66" s="59" t="s">
        <v>378</v>
      </c>
      <c r="Q66" s="196">
        <f>VLOOKUP($A66,ДИНАМИКА!$B$8:$F$1023,3,FALSE)</f>
        <v>4291000</v>
      </c>
      <c r="R66" s="195">
        <f t="shared" si="1"/>
        <v>0</v>
      </c>
    </row>
    <row r="67" spans="1:18" s="138" customFormat="1" ht="51">
      <c r="A67" s="67" t="s">
        <v>143</v>
      </c>
      <c r="B67" s="224">
        <v>4291000</v>
      </c>
      <c r="C67" s="216">
        <v>5149200</v>
      </c>
      <c r="D67" s="65" t="s">
        <v>328</v>
      </c>
      <c r="E67" s="64">
        <v>2</v>
      </c>
      <c r="F67" s="63">
        <v>20.074999999999999</v>
      </c>
      <c r="G67" s="61">
        <v>400</v>
      </c>
      <c r="H67" s="61">
        <v>0</v>
      </c>
      <c r="I67" s="61" t="s">
        <v>349</v>
      </c>
      <c r="J67" s="62">
        <v>5.1100000000000003</v>
      </c>
      <c r="K67" s="139">
        <v>16</v>
      </c>
      <c r="L67" s="60" t="s">
        <v>263</v>
      </c>
      <c r="M67" s="60" t="s">
        <v>366</v>
      </c>
      <c r="N67" s="60">
        <v>350</v>
      </c>
      <c r="O67" s="60" t="s">
        <v>263</v>
      </c>
      <c r="P67" s="59" t="s">
        <v>382</v>
      </c>
      <c r="Q67" s="196">
        <f>VLOOKUP($A67,ДИНАМИКА!$B$8:$F$1023,3,FALSE)</f>
        <v>4291000</v>
      </c>
      <c r="R67" s="195">
        <f t="shared" si="1"/>
        <v>0</v>
      </c>
    </row>
    <row r="68" spans="1:18" s="138" customFormat="1" ht="51">
      <c r="A68" s="67" t="s">
        <v>142</v>
      </c>
      <c r="B68" s="224">
        <v>4276000</v>
      </c>
      <c r="C68" s="216">
        <v>5131200</v>
      </c>
      <c r="D68" s="65" t="s">
        <v>328</v>
      </c>
      <c r="E68" s="64">
        <v>2</v>
      </c>
      <c r="F68" s="63">
        <v>20.074999999999999</v>
      </c>
      <c r="G68" s="61">
        <v>400</v>
      </c>
      <c r="H68" s="61">
        <v>0</v>
      </c>
      <c r="I68" s="61" t="s">
        <v>349</v>
      </c>
      <c r="J68" s="62">
        <v>5.1100000000000003</v>
      </c>
      <c r="K68" s="139">
        <v>12</v>
      </c>
      <c r="L68" s="60" t="s">
        <v>263</v>
      </c>
      <c r="M68" s="60" t="s">
        <v>366</v>
      </c>
      <c r="N68" s="60">
        <v>350</v>
      </c>
      <c r="O68" s="60" t="s">
        <v>263</v>
      </c>
      <c r="P68" s="59" t="s">
        <v>383</v>
      </c>
      <c r="Q68" s="196">
        <f>VLOOKUP($A68,ДИНАМИКА!$B$8:$F$1023,3,FALSE)</f>
        <v>4276000</v>
      </c>
      <c r="R68" s="195">
        <f t="shared" si="1"/>
        <v>0</v>
      </c>
    </row>
    <row r="69" spans="1:18" s="138" customFormat="1" ht="51">
      <c r="A69" s="67" t="s">
        <v>141</v>
      </c>
      <c r="B69" s="224">
        <v>4482000</v>
      </c>
      <c r="C69" s="216">
        <v>5378400</v>
      </c>
      <c r="D69" s="65" t="s">
        <v>328</v>
      </c>
      <c r="E69" s="64">
        <v>2</v>
      </c>
      <c r="F69" s="63">
        <v>20.074999999999999</v>
      </c>
      <c r="G69" s="61">
        <v>400</v>
      </c>
      <c r="H69" s="61">
        <v>0</v>
      </c>
      <c r="I69" s="61" t="s">
        <v>349</v>
      </c>
      <c r="J69" s="62">
        <v>5.1100000000000003</v>
      </c>
      <c r="K69" s="139">
        <v>20</v>
      </c>
      <c r="L69" s="60" t="s">
        <v>263</v>
      </c>
      <c r="M69" s="60" t="s">
        <v>366</v>
      </c>
      <c r="N69" s="60">
        <v>350</v>
      </c>
      <c r="O69" s="60" t="s">
        <v>263</v>
      </c>
      <c r="P69" s="59" t="s">
        <v>384</v>
      </c>
      <c r="Q69" s="196">
        <f>VLOOKUP($A69,ДИНАМИКА!$B$8:$F$1023,3,FALSE)</f>
        <v>4482000</v>
      </c>
      <c r="R69" s="195">
        <f t="shared" si="1"/>
        <v>0</v>
      </c>
    </row>
    <row r="70" spans="1:18" s="138" customFormat="1" ht="51">
      <c r="A70" s="67" t="s">
        <v>140</v>
      </c>
      <c r="B70" s="224">
        <v>4568000</v>
      </c>
      <c r="C70" s="216">
        <v>5481600</v>
      </c>
      <c r="D70" s="65" t="s">
        <v>328</v>
      </c>
      <c r="E70" s="64">
        <v>2</v>
      </c>
      <c r="F70" s="63">
        <v>20.074999999999999</v>
      </c>
      <c r="G70" s="61">
        <v>400</v>
      </c>
      <c r="H70" s="61">
        <v>0</v>
      </c>
      <c r="I70" s="61" t="s">
        <v>349</v>
      </c>
      <c r="J70" s="62">
        <v>5.1100000000000003</v>
      </c>
      <c r="K70" s="139">
        <v>16</v>
      </c>
      <c r="L70" s="60" t="s">
        <v>263</v>
      </c>
      <c r="M70" s="60" t="s">
        <v>366</v>
      </c>
      <c r="N70" s="60">
        <v>350</v>
      </c>
      <c r="O70" s="60" t="s">
        <v>308</v>
      </c>
      <c r="P70" s="59" t="s">
        <v>385</v>
      </c>
      <c r="Q70" s="196">
        <f>VLOOKUP($A70,ДИНАМИКА!$B$8:$F$1023,3,FALSE)</f>
        <v>4568000</v>
      </c>
      <c r="R70" s="195">
        <f t="shared" si="1"/>
        <v>0</v>
      </c>
    </row>
    <row r="71" spans="1:18" s="138" customFormat="1" ht="51">
      <c r="A71" s="67" t="s">
        <v>139</v>
      </c>
      <c r="B71" s="224">
        <v>4519000</v>
      </c>
      <c r="C71" s="216">
        <v>5422800</v>
      </c>
      <c r="D71" s="65" t="s">
        <v>328</v>
      </c>
      <c r="E71" s="64">
        <v>2</v>
      </c>
      <c r="F71" s="63">
        <v>20.074999999999999</v>
      </c>
      <c r="G71" s="61">
        <v>400</v>
      </c>
      <c r="H71" s="61">
        <v>0</v>
      </c>
      <c r="I71" s="61" t="s">
        <v>349</v>
      </c>
      <c r="J71" s="62">
        <v>5.1100000000000003</v>
      </c>
      <c r="K71" s="139">
        <v>16</v>
      </c>
      <c r="L71" s="60" t="s">
        <v>263</v>
      </c>
      <c r="M71" s="60" t="s">
        <v>366</v>
      </c>
      <c r="N71" s="60">
        <v>350</v>
      </c>
      <c r="O71" s="60" t="s">
        <v>308</v>
      </c>
      <c r="P71" s="59" t="s">
        <v>386</v>
      </c>
      <c r="Q71" s="196">
        <f>VLOOKUP($A71,ДИНАМИКА!$B$8:$F$1023,3,FALSE)</f>
        <v>4519000</v>
      </c>
      <c r="R71" s="195">
        <f t="shared" si="1"/>
        <v>0</v>
      </c>
    </row>
    <row r="72" spans="1:18" s="138" customFormat="1" ht="51">
      <c r="A72" s="67" t="s">
        <v>138</v>
      </c>
      <c r="B72" s="224">
        <v>4553000</v>
      </c>
      <c r="C72" s="216">
        <v>5463600</v>
      </c>
      <c r="D72" s="65" t="s">
        <v>328</v>
      </c>
      <c r="E72" s="64">
        <v>2</v>
      </c>
      <c r="F72" s="63">
        <v>20.074999999999999</v>
      </c>
      <c r="G72" s="61">
        <v>400</v>
      </c>
      <c r="H72" s="61">
        <v>0</v>
      </c>
      <c r="I72" s="61" t="s">
        <v>349</v>
      </c>
      <c r="J72" s="62">
        <v>5.1100000000000003</v>
      </c>
      <c r="K72" s="139">
        <v>12</v>
      </c>
      <c r="L72" s="60" t="s">
        <v>263</v>
      </c>
      <c r="M72" s="60" t="s">
        <v>366</v>
      </c>
      <c r="N72" s="60">
        <v>350</v>
      </c>
      <c r="O72" s="60" t="s">
        <v>308</v>
      </c>
      <c r="P72" s="59" t="s">
        <v>385</v>
      </c>
      <c r="Q72" s="196">
        <f>VLOOKUP($A72,ДИНАМИКА!$B$8:$F$1023,3,FALSE)</f>
        <v>4553000</v>
      </c>
      <c r="R72" s="195">
        <f t="shared" si="1"/>
        <v>0</v>
      </c>
    </row>
    <row r="73" spans="1:18" s="138" customFormat="1" ht="51">
      <c r="A73" s="67" t="s">
        <v>137</v>
      </c>
      <c r="B73" s="224">
        <v>4504000</v>
      </c>
      <c r="C73" s="216">
        <v>5404800</v>
      </c>
      <c r="D73" s="65" t="s">
        <v>328</v>
      </c>
      <c r="E73" s="64">
        <v>2</v>
      </c>
      <c r="F73" s="63">
        <v>20.074999999999999</v>
      </c>
      <c r="G73" s="61">
        <v>400</v>
      </c>
      <c r="H73" s="61">
        <v>0</v>
      </c>
      <c r="I73" s="61" t="s">
        <v>349</v>
      </c>
      <c r="J73" s="62">
        <v>5.1100000000000003</v>
      </c>
      <c r="K73" s="139">
        <v>12</v>
      </c>
      <c r="L73" s="60" t="s">
        <v>263</v>
      </c>
      <c r="M73" s="60" t="s">
        <v>366</v>
      </c>
      <c r="N73" s="60">
        <v>350</v>
      </c>
      <c r="O73" s="60" t="s">
        <v>308</v>
      </c>
      <c r="P73" s="59" t="s">
        <v>386</v>
      </c>
      <c r="Q73" s="196">
        <f>VLOOKUP($A73,ДИНАМИКА!$B$8:$F$1023,3,FALSE)</f>
        <v>4504000</v>
      </c>
      <c r="R73" s="195">
        <f t="shared" si="1"/>
        <v>0</v>
      </c>
    </row>
    <row r="74" spans="1:18" s="138" customFormat="1" ht="51">
      <c r="A74" s="67" t="s">
        <v>136</v>
      </c>
      <c r="B74" s="224">
        <v>4524000</v>
      </c>
      <c r="C74" s="216">
        <v>5428800</v>
      </c>
      <c r="D74" s="65" t="s">
        <v>328</v>
      </c>
      <c r="E74" s="64">
        <v>2</v>
      </c>
      <c r="F74" s="63">
        <v>20.074999999999999</v>
      </c>
      <c r="G74" s="61">
        <v>400</v>
      </c>
      <c r="H74" s="61">
        <v>0</v>
      </c>
      <c r="I74" s="61" t="s">
        <v>349</v>
      </c>
      <c r="J74" s="62">
        <v>5.1100000000000003</v>
      </c>
      <c r="K74" s="139">
        <v>20</v>
      </c>
      <c r="L74" s="60" t="s">
        <v>263</v>
      </c>
      <c r="M74" s="60" t="s">
        <v>366</v>
      </c>
      <c r="N74" s="60">
        <v>350</v>
      </c>
      <c r="O74" s="60" t="s">
        <v>308</v>
      </c>
      <c r="P74" s="59" t="s">
        <v>386</v>
      </c>
      <c r="Q74" s="196">
        <f>VLOOKUP($A74,ДИНАМИКА!$B$8:$F$1023,3,FALSE)</f>
        <v>4524000</v>
      </c>
      <c r="R74" s="195">
        <f t="shared" si="1"/>
        <v>0</v>
      </c>
    </row>
    <row r="75" spans="1:18" s="138" customFormat="1" ht="51">
      <c r="A75" s="67" t="s">
        <v>135</v>
      </c>
      <c r="B75" s="224">
        <v>4308000</v>
      </c>
      <c r="C75" s="216">
        <v>5169600</v>
      </c>
      <c r="D75" s="65" t="s">
        <v>328</v>
      </c>
      <c r="E75" s="64">
        <v>2</v>
      </c>
      <c r="F75" s="63">
        <v>20.074999999999999</v>
      </c>
      <c r="G75" s="61">
        <v>400</v>
      </c>
      <c r="H75" s="61">
        <v>0</v>
      </c>
      <c r="I75" s="61" t="s">
        <v>349</v>
      </c>
      <c r="J75" s="62">
        <v>5.1100000000000003</v>
      </c>
      <c r="K75" s="139">
        <v>20</v>
      </c>
      <c r="L75" s="60">
        <v>1</v>
      </c>
      <c r="M75" s="60" t="s">
        <v>366</v>
      </c>
      <c r="N75" s="60">
        <v>350</v>
      </c>
      <c r="O75" s="60" t="s">
        <v>263</v>
      </c>
      <c r="P75" s="59" t="s">
        <v>387</v>
      </c>
      <c r="Q75" s="196">
        <f>VLOOKUP($A75,ДИНАМИКА!$B$8:$F$1023,3,FALSE)</f>
        <v>4308000</v>
      </c>
      <c r="R75" s="195">
        <f t="shared" si="1"/>
        <v>0</v>
      </c>
    </row>
    <row r="76" spans="1:18" s="138" customFormat="1" ht="51">
      <c r="A76" s="67" t="s">
        <v>133</v>
      </c>
      <c r="B76" s="224">
        <v>4999000</v>
      </c>
      <c r="C76" s="216">
        <v>5998800</v>
      </c>
      <c r="D76" s="65" t="s">
        <v>388</v>
      </c>
      <c r="E76" s="64">
        <v>2</v>
      </c>
      <c r="F76" s="63">
        <v>25.57</v>
      </c>
      <c r="G76" s="61">
        <v>400</v>
      </c>
      <c r="H76" s="61">
        <v>0</v>
      </c>
      <c r="I76" s="61" t="s">
        <v>349</v>
      </c>
      <c r="J76" s="62">
        <v>5.1100000000000003</v>
      </c>
      <c r="K76" s="139">
        <v>20</v>
      </c>
      <c r="L76" s="60" t="s">
        <v>263</v>
      </c>
      <c r="M76" s="60" t="s">
        <v>366</v>
      </c>
      <c r="N76" s="60">
        <v>210</v>
      </c>
      <c r="O76" s="60" t="s">
        <v>263</v>
      </c>
      <c r="P76" s="59" t="s">
        <v>389</v>
      </c>
      <c r="Q76" s="196">
        <f>VLOOKUP($A76,ДИНАМИКА!$B$8:$F$1023,3,FALSE)</f>
        <v>4999000</v>
      </c>
      <c r="R76" s="195">
        <f t="shared" si="1"/>
        <v>0</v>
      </c>
    </row>
    <row r="77" spans="1:18" s="138" customFormat="1" ht="51">
      <c r="A77" s="67" t="s">
        <v>132</v>
      </c>
      <c r="B77" s="224">
        <v>4994000</v>
      </c>
      <c r="C77" s="216">
        <v>5992800</v>
      </c>
      <c r="D77" s="65" t="s">
        <v>388</v>
      </c>
      <c r="E77" s="64">
        <v>2</v>
      </c>
      <c r="F77" s="63">
        <v>25.57</v>
      </c>
      <c r="G77" s="61">
        <v>400</v>
      </c>
      <c r="H77" s="61">
        <v>0</v>
      </c>
      <c r="I77" s="61" t="s">
        <v>349</v>
      </c>
      <c r="J77" s="62">
        <v>5.1100000000000003</v>
      </c>
      <c r="K77" s="139">
        <v>16</v>
      </c>
      <c r="L77" s="60" t="s">
        <v>263</v>
      </c>
      <c r="M77" s="60" t="s">
        <v>366</v>
      </c>
      <c r="N77" s="60">
        <v>210</v>
      </c>
      <c r="O77" s="60" t="s">
        <v>263</v>
      </c>
      <c r="P77" s="59" t="s">
        <v>390</v>
      </c>
      <c r="Q77" s="196">
        <f>VLOOKUP($A77,ДИНАМИКА!$B$8:$F$1023,3,FALSE)</f>
        <v>4994000</v>
      </c>
      <c r="R77" s="195">
        <f t="shared" si="1"/>
        <v>0</v>
      </c>
    </row>
    <row r="78" spans="1:18" s="138" customFormat="1" ht="51">
      <c r="A78" s="67" t="s">
        <v>131</v>
      </c>
      <c r="B78" s="224">
        <v>4750000</v>
      </c>
      <c r="C78" s="216">
        <v>5700000</v>
      </c>
      <c r="D78" s="65" t="s">
        <v>388</v>
      </c>
      <c r="E78" s="64">
        <v>2</v>
      </c>
      <c r="F78" s="63">
        <v>25.57</v>
      </c>
      <c r="G78" s="61">
        <v>400</v>
      </c>
      <c r="H78" s="61">
        <v>0</v>
      </c>
      <c r="I78" s="61" t="s">
        <v>349</v>
      </c>
      <c r="J78" s="62">
        <v>5.1100000000000003</v>
      </c>
      <c r="K78" s="139">
        <v>20</v>
      </c>
      <c r="L78" s="60" t="s">
        <v>263</v>
      </c>
      <c r="M78" s="60" t="s">
        <v>366</v>
      </c>
      <c r="N78" s="60">
        <v>210</v>
      </c>
      <c r="O78" s="60" t="s">
        <v>263</v>
      </c>
      <c r="P78" s="59" t="s">
        <v>391</v>
      </c>
      <c r="Q78" s="196">
        <f>VLOOKUP($A78,ДИНАМИКА!$B$8:$F$1023,3,FALSE)</f>
        <v>4750000</v>
      </c>
      <c r="R78" s="195">
        <f t="shared" ref="R78:R109" si="2">Q78-B78</f>
        <v>0</v>
      </c>
    </row>
    <row r="79" spans="1:18" s="138" customFormat="1" ht="51">
      <c r="A79" s="67" t="s">
        <v>130</v>
      </c>
      <c r="B79" s="224">
        <v>4950000</v>
      </c>
      <c r="C79" s="216">
        <v>5940000</v>
      </c>
      <c r="D79" s="65" t="s">
        <v>388</v>
      </c>
      <c r="E79" s="64">
        <v>2</v>
      </c>
      <c r="F79" s="63">
        <v>25.57</v>
      </c>
      <c r="G79" s="61">
        <v>400</v>
      </c>
      <c r="H79" s="61">
        <v>0</v>
      </c>
      <c r="I79" s="61" t="s">
        <v>349</v>
      </c>
      <c r="J79" s="62">
        <v>5.1100000000000003</v>
      </c>
      <c r="K79" s="139">
        <v>20</v>
      </c>
      <c r="L79" s="60" t="s">
        <v>263</v>
      </c>
      <c r="M79" s="60" t="s">
        <v>366</v>
      </c>
      <c r="N79" s="60">
        <v>210</v>
      </c>
      <c r="O79" s="60" t="s">
        <v>263</v>
      </c>
      <c r="P79" s="59" t="s">
        <v>392</v>
      </c>
      <c r="Q79" s="196">
        <f>VLOOKUP($A79,ДИНАМИКА!$B$8:$F$1023,3,FALSE)</f>
        <v>4950000</v>
      </c>
      <c r="R79" s="195">
        <f t="shared" si="2"/>
        <v>0</v>
      </c>
    </row>
    <row r="80" spans="1:18" s="138" customFormat="1" ht="51">
      <c r="A80" s="67" t="s">
        <v>128</v>
      </c>
      <c r="B80" s="224">
        <v>4906000</v>
      </c>
      <c r="C80" s="216">
        <v>5887200</v>
      </c>
      <c r="D80" s="65" t="s">
        <v>312</v>
      </c>
      <c r="E80" s="64">
        <v>2</v>
      </c>
      <c r="F80" s="63">
        <v>19.074999999999999</v>
      </c>
      <c r="G80" s="61">
        <v>400</v>
      </c>
      <c r="H80" s="61">
        <v>0</v>
      </c>
      <c r="I80" s="61" t="s">
        <v>349</v>
      </c>
      <c r="J80" s="62">
        <v>5.1100000000000003</v>
      </c>
      <c r="K80" s="139">
        <v>16</v>
      </c>
      <c r="L80" s="60" t="s">
        <v>263</v>
      </c>
      <c r="M80" s="60" t="s">
        <v>350</v>
      </c>
      <c r="N80" s="60">
        <v>350</v>
      </c>
      <c r="O80" s="60" t="s">
        <v>263</v>
      </c>
      <c r="P80" s="59" t="s">
        <v>393</v>
      </c>
      <c r="Q80" s="196">
        <f>VLOOKUP($A80,ДИНАМИКА!$B$8:$F$1023,3,FALSE)</f>
        <v>4906000</v>
      </c>
      <c r="R80" s="195">
        <f t="shared" si="2"/>
        <v>0</v>
      </c>
    </row>
    <row r="81" spans="1:18" s="138" customFormat="1" ht="51">
      <c r="A81" s="67" t="s">
        <v>127</v>
      </c>
      <c r="B81" s="224">
        <v>5106000</v>
      </c>
      <c r="C81" s="216">
        <v>6127200</v>
      </c>
      <c r="D81" s="65" t="s">
        <v>312</v>
      </c>
      <c r="E81" s="64">
        <v>2</v>
      </c>
      <c r="F81" s="63">
        <v>19.074999999999999</v>
      </c>
      <c r="G81" s="61">
        <v>400</v>
      </c>
      <c r="H81" s="61">
        <v>0</v>
      </c>
      <c r="I81" s="61" t="s">
        <v>349</v>
      </c>
      <c r="J81" s="63">
        <v>5.1429999999999998</v>
      </c>
      <c r="K81" s="139">
        <v>16</v>
      </c>
      <c r="L81" s="60" t="s">
        <v>263</v>
      </c>
      <c r="M81" s="60" t="s">
        <v>350</v>
      </c>
      <c r="N81" s="60">
        <v>350</v>
      </c>
      <c r="O81" s="60" t="s">
        <v>263</v>
      </c>
      <c r="P81" s="59" t="s">
        <v>394</v>
      </c>
      <c r="Q81" s="196">
        <f>VLOOKUP($A81,ДИНАМИКА!$B$8:$F$1023,3,FALSE)</f>
        <v>5106000</v>
      </c>
      <c r="R81" s="195">
        <f t="shared" si="2"/>
        <v>0</v>
      </c>
    </row>
    <row r="82" spans="1:18" s="138" customFormat="1" ht="51">
      <c r="A82" s="67" t="s">
        <v>126</v>
      </c>
      <c r="B82" s="224">
        <v>5320000</v>
      </c>
      <c r="C82" s="216">
        <v>6384000</v>
      </c>
      <c r="D82" s="65" t="s">
        <v>312</v>
      </c>
      <c r="E82" s="64">
        <v>1</v>
      </c>
      <c r="F82" s="63">
        <v>19.574999999999999</v>
      </c>
      <c r="G82" s="61">
        <v>400</v>
      </c>
      <c r="H82" s="61">
        <v>0</v>
      </c>
      <c r="I82" s="61" t="s">
        <v>349</v>
      </c>
      <c r="J82" s="62">
        <v>6.88</v>
      </c>
      <c r="K82" s="139">
        <v>12</v>
      </c>
      <c r="L82" s="60" t="s">
        <v>263</v>
      </c>
      <c r="M82" s="60" t="s">
        <v>355</v>
      </c>
      <c r="N82" s="60">
        <v>350</v>
      </c>
      <c r="O82" s="60" t="s">
        <v>263</v>
      </c>
      <c r="P82" s="59" t="s">
        <v>393</v>
      </c>
      <c r="Q82" s="196">
        <f>VLOOKUP($A82,ДИНАМИКА!$B$8:$F$1023,3,FALSE)</f>
        <v>5320000</v>
      </c>
      <c r="R82" s="195">
        <f t="shared" si="2"/>
        <v>0</v>
      </c>
    </row>
    <row r="83" spans="1:18" s="140" customFormat="1" ht="51.75" thickBot="1">
      <c r="A83" s="81" t="s">
        <v>125</v>
      </c>
      <c r="B83" s="223">
        <v>5427000</v>
      </c>
      <c r="C83" s="222">
        <v>6512400</v>
      </c>
      <c r="D83" s="77" t="s">
        <v>312</v>
      </c>
      <c r="E83" s="76">
        <v>1</v>
      </c>
      <c r="F83" s="75">
        <v>19.574999999999999</v>
      </c>
      <c r="G83" s="73">
        <v>400</v>
      </c>
      <c r="H83" s="73">
        <v>0</v>
      </c>
      <c r="I83" s="73" t="s">
        <v>349</v>
      </c>
      <c r="J83" s="74">
        <v>6.88</v>
      </c>
      <c r="K83" s="141">
        <v>16</v>
      </c>
      <c r="L83" s="72">
        <v>1</v>
      </c>
      <c r="M83" s="72" t="s">
        <v>355</v>
      </c>
      <c r="N83" s="72">
        <v>350</v>
      </c>
      <c r="O83" s="72" t="s">
        <v>263</v>
      </c>
      <c r="P83" s="71" t="s">
        <v>395</v>
      </c>
      <c r="Q83" s="210">
        <f>VLOOKUP($A83,ДИНАМИКА!$B$8:$F$1023,3,FALSE)</f>
        <v>5427000</v>
      </c>
      <c r="R83" s="209">
        <f t="shared" si="2"/>
        <v>0</v>
      </c>
    </row>
    <row r="84" spans="1:18" s="34" customFormat="1" ht="18.75" customHeight="1" thickBot="1">
      <c r="A84" s="325" t="s">
        <v>118</v>
      </c>
      <c r="B84" s="327"/>
      <c r="C84" s="327"/>
      <c r="D84" s="327"/>
      <c r="E84" s="327"/>
      <c r="F84" s="327"/>
      <c r="G84" s="327"/>
      <c r="H84" s="327"/>
      <c r="I84" s="327"/>
      <c r="J84" s="327"/>
      <c r="K84" s="327"/>
      <c r="L84" s="327"/>
      <c r="M84" s="327"/>
      <c r="N84" s="327"/>
      <c r="O84" s="327"/>
      <c r="P84" s="329"/>
      <c r="Q84" s="196">
        <f>VLOOKUP($A84,ДИНАМИКА!$B$8:$F$1023,3,FALSE)</f>
        <v>0</v>
      </c>
      <c r="R84" s="195">
        <f t="shared" si="2"/>
        <v>0</v>
      </c>
    </row>
    <row r="85" spans="1:18" s="34" customFormat="1" ht="38.25">
      <c r="A85" s="67" t="s">
        <v>117</v>
      </c>
      <c r="B85" s="208">
        <v>2599000</v>
      </c>
      <c r="C85" s="207">
        <v>3118800</v>
      </c>
      <c r="D85" s="65" t="s">
        <v>267</v>
      </c>
      <c r="E85" s="64">
        <v>2</v>
      </c>
      <c r="F85" s="63">
        <v>7.24</v>
      </c>
      <c r="G85" s="61">
        <v>250</v>
      </c>
      <c r="H85" s="61">
        <v>0</v>
      </c>
      <c r="I85" s="61" t="s">
        <v>266</v>
      </c>
      <c r="J85" s="62">
        <v>4.22</v>
      </c>
      <c r="K85" s="61">
        <v>3850</v>
      </c>
      <c r="L85" s="60" t="s">
        <v>265</v>
      </c>
      <c r="M85" s="60" t="s">
        <v>307</v>
      </c>
      <c r="N85" s="60">
        <v>210</v>
      </c>
      <c r="O85" s="60" t="s">
        <v>265</v>
      </c>
      <c r="P85" s="59" t="s">
        <v>396</v>
      </c>
      <c r="Q85" s="196">
        <f>VLOOKUP($A85,ДИНАМИКА!$B$8:$F$1023,3,FALSE)</f>
        <v>2599000</v>
      </c>
      <c r="R85" s="195">
        <f t="shared" si="2"/>
        <v>0</v>
      </c>
    </row>
    <row r="86" spans="1:18" s="34" customFormat="1" ht="38.25">
      <c r="A86" s="67" t="s">
        <v>116</v>
      </c>
      <c r="B86" s="208">
        <v>2582000</v>
      </c>
      <c r="C86" s="207">
        <v>3098400</v>
      </c>
      <c r="D86" s="65" t="s">
        <v>267</v>
      </c>
      <c r="E86" s="64">
        <v>2</v>
      </c>
      <c r="F86" s="63">
        <v>7.14</v>
      </c>
      <c r="G86" s="61">
        <v>250</v>
      </c>
      <c r="H86" s="61">
        <v>0</v>
      </c>
      <c r="I86" s="61" t="s">
        <v>266</v>
      </c>
      <c r="J86" s="62">
        <v>4.22</v>
      </c>
      <c r="K86" s="61">
        <v>4920</v>
      </c>
      <c r="L86" s="60" t="s">
        <v>265</v>
      </c>
      <c r="M86" s="60" t="s">
        <v>307</v>
      </c>
      <c r="N86" s="60">
        <v>210</v>
      </c>
      <c r="O86" s="60" t="s">
        <v>263</v>
      </c>
      <c r="P86" s="59" t="s">
        <v>397</v>
      </c>
      <c r="Q86" s="196">
        <f>VLOOKUP($A86,ДИНАМИКА!$B$8:$F$1023,3,FALSE)</f>
        <v>2582000</v>
      </c>
      <c r="R86" s="195">
        <f t="shared" si="2"/>
        <v>0</v>
      </c>
    </row>
    <row r="87" spans="1:18" s="34" customFormat="1" ht="38.25">
      <c r="A87" s="67" t="s">
        <v>115</v>
      </c>
      <c r="B87" s="208">
        <v>2667000</v>
      </c>
      <c r="C87" s="207">
        <v>3200400</v>
      </c>
      <c r="D87" s="65" t="s">
        <v>267</v>
      </c>
      <c r="E87" s="64">
        <v>2</v>
      </c>
      <c r="F87" s="63">
        <v>7.14</v>
      </c>
      <c r="G87" s="61">
        <v>250</v>
      </c>
      <c r="H87" s="61">
        <v>0</v>
      </c>
      <c r="I87" s="61" t="s">
        <v>266</v>
      </c>
      <c r="J87" s="62">
        <v>4.22</v>
      </c>
      <c r="K87" s="61">
        <v>4920</v>
      </c>
      <c r="L87" s="60" t="s">
        <v>265</v>
      </c>
      <c r="M87" s="60" t="s">
        <v>307</v>
      </c>
      <c r="N87" s="60">
        <v>210</v>
      </c>
      <c r="O87" s="60" t="s">
        <v>263</v>
      </c>
      <c r="P87" s="59" t="s">
        <v>398</v>
      </c>
      <c r="Q87" s="196">
        <f>VLOOKUP($A87,ДИНАМИКА!$B$8:$F$1023,3,FALSE)</f>
        <v>2667000</v>
      </c>
      <c r="R87" s="195">
        <f t="shared" si="2"/>
        <v>0</v>
      </c>
    </row>
    <row r="88" spans="1:18" s="34" customFormat="1" ht="38.25">
      <c r="A88" s="67" t="s">
        <v>114</v>
      </c>
      <c r="B88" s="208">
        <v>2639000</v>
      </c>
      <c r="C88" s="207">
        <v>3166800</v>
      </c>
      <c r="D88" s="65" t="s">
        <v>267</v>
      </c>
      <c r="E88" s="64">
        <v>2</v>
      </c>
      <c r="F88" s="63">
        <v>7.01</v>
      </c>
      <c r="G88" s="61">
        <v>250</v>
      </c>
      <c r="H88" s="61">
        <v>0</v>
      </c>
      <c r="I88" s="61" t="s">
        <v>266</v>
      </c>
      <c r="J88" s="62">
        <v>4.22</v>
      </c>
      <c r="K88" s="61">
        <v>5754</v>
      </c>
      <c r="L88" s="60">
        <v>1</v>
      </c>
      <c r="M88" s="60" t="s">
        <v>307</v>
      </c>
      <c r="N88" s="60">
        <v>210</v>
      </c>
      <c r="O88" s="60" t="s">
        <v>399</v>
      </c>
      <c r="P88" s="59" t="s">
        <v>397</v>
      </c>
      <c r="Q88" s="196">
        <f>VLOOKUP($A88,ДИНАМИКА!$B$8:$F$1023,3,FALSE)</f>
        <v>2639000</v>
      </c>
      <c r="R88" s="195">
        <f t="shared" si="2"/>
        <v>0</v>
      </c>
    </row>
    <row r="89" spans="1:18" s="34" customFormat="1" ht="51">
      <c r="A89" s="67" t="s">
        <v>113</v>
      </c>
      <c r="B89" s="208">
        <v>2659000</v>
      </c>
      <c r="C89" s="207">
        <v>3190800</v>
      </c>
      <c r="D89" s="65" t="s">
        <v>267</v>
      </c>
      <c r="E89" s="64">
        <v>2</v>
      </c>
      <c r="F89" s="63">
        <v>7.01</v>
      </c>
      <c r="G89" s="61">
        <v>250</v>
      </c>
      <c r="H89" s="61">
        <v>0</v>
      </c>
      <c r="I89" s="61" t="s">
        <v>266</v>
      </c>
      <c r="J89" s="62">
        <v>4.22</v>
      </c>
      <c r="K89" s="61">
        <v>5754</v>
      </c>
      <c r="L89" s="60">
        <v>1</v>
      </c>
      <c r="M89" s="60" t="s">
        <v>307</v>
      </c>
      <c r="N89" s="60">
        <v>210</v>
      </c>
      <c r="O89" s="60" t="s">
        <v>399</v>
      </c>
      <c r="P89" s="59" t="s">
        <v>400</v>
      </c>
      <c r="Q89" s="196">
        <f>VLOOKUP($A89,ДИНАМИКА!$B$8:$F$1023,3,FALSE)</f>
        <v>2659000</v>
      </c>
      <c r="R89" s="195">
        <f t="shared" si="2"/>
        <v>0</v>
      </c>
    </row>
    <row r="90" spans="1:18" s="34" customFormat="1" ht="25.5">
      <c r="A90" s="67" t="s">
        <v>112</v>
      </c>
      <c r="B90" s="208">
        <v>2908000</v>
      </c>
      <c r="C90" s="207">
        <v>3489600</v>
      </c>
      <c r="D90" s="65" t="s">
        <v>312</v>
      </c>
      <c r="E90" s="64">
        <v>1</v>
      </c>
      <c r="F90" s="63">
        <v>13.744999999999999</v>
      </c>
      <c r="G90" s="61">
        <v>300</v>
      </c>
      <c r="H90" s="61">
        <v>0</v>
      </c>
      <c r="I90" s="61">
        <v>154</v>
      </c>
      <c r="J90" s="62">
        <v>6.53</v>
      </c>
      <c r="K90" s="61">
        <v>6070</v>
      </c>
      <c r="L90" s="60" t="s">
        <v>263</v>
      </c>
      <c r="M90" s="60" t="s">
        <v>314</v>
      </c>
      <c r="N90" s="60">
        <v>210</v>
      </c>
      <c r="O90" s="60" t="s">
        <v>263</v>
      </c>
      <c r="P90" s="59" t="s">
        <v>401</v>
      </c>
      <c r="Q90" s="196">
        <f>VLOOKUP($A90,ДИНАМИКА!$B$8:$F$1023,3,FALSE)</f>
        <v>2908000</v>
      </c>
      <c r="R90" s="195">
        <f t="shared" si="2"/>
        <v>0</v>
      </c>
    </row>
    <row r="91" spans="1:18" s="34" customFormat="1" ht="38.25">
      <c r="A91" s="67" t="s">
        <v>111</v>
      </c>
      <c r="B91" s="208">
        <v>3268000</v>
      </c>
      <c r="C91" s="207">
        <v>3921600</v>
      </c>
      <c r="D91" s="65" t="s">
        <v>312</v>
      </c>
      <c r="E91" s="64">
        <v>1</v>
      </c>
      <c r="F91" s="63">
        <v>13.185</v>
      </c>
      <c r="G91" s="61">
        <v>300</v>
      </c>
      <c r="H91" s="61">
        <v>300</v>
      </c>
      <c r="I91" s="61" t="s">
        <v>313</v>
      </c>
      <c r="J91" s="62">
        <v>5.94</v>
      </c>
      <c r="K91" s="61">
        <v>6100</v>
      </c>
      <c r="L91" s="60">
        <v>1</v>
      </c>
      <c r="M91" s="60" t="s">
        <v>314</v>
      </c>
      <c r="N91" s="60" t="s">
        <v>315</v>
      </c>
      <c r="O91" s="60" t="s">
        <v>316</v>
      </c>
      <c r="P91" s="59" t="s">
        <v>402</v>
      </c>
      <c r="Q91" s="196">
        <f>VLOOKUP($A91,ДИНАМИКА!$B$8:$F$1023,3,FALSE)</f>
        <v>3268000</v>
      </c>
      <c r="R91" s="195">
        <f t="shared" si="2"/>
        <v>0</v>
      </c>
    </row>
    <row r="92" spans="1:18" s="34" customFormat="1" ht="38.25">
      <c r="A92" s="67" t="s">
        <v>110</v>
      </c>
      <c r="B92" s="208">
        <v>3268000</v>
      </c>
      <c r="C92" s="207">
        <v>3921600</v>
      </c>
      <c r="D92" s="65" t="s">
        <v>312</v>
      </c>
      <c r="E92" s="64">
        <v>1</v>
      </c>
      <c r="F92" s="63">
        <v>13.55</v>
      </c>
      <c r="G92" s="61">
        <v>300</v>
      </c>
      <c r="H92" s="61">
        <v>0</v>
      </c>
      <c r="I92" s="61" t="s">
        <v>313</v>
      </c>
      <c r="J92" s="62">
        <v>5.94</v>
      </c>
      <c r="K92" s="61">
        <v>6070</v>
      </c>
      <c r="L92" s="60" t="s">
        <v>263</v>
      </c>
      <c r="M92" s="60" t="s">
        <v>314</v>
      </c>
      <c r="N92" s="60" t="s">
        <v>315</v>
      </c>
      <c r="O92" s="60" t="s">
        <v>316</v>
      </c>
      <c r="P92" s="59" t="s">
        <v>403</v>
      </c>
      <c r="Q92" s="196">
        <f>VLOOKUP($A92,ДИНАМИКА!$B$8:$F$1023,3,FALSE)</f>
        <v>3268000</v>
      </c>
      <c r="R92" s="195">
        <f t="shared" si="2"/>
        <v>0</v>
      </c>
    </row>
    <row r="93" spans="1:18" s="34" customFormat="1" ht="25.5">
      <c r="A93" s="67" t="s">
        <v>109</v>
      </c>
      <c r="B93" s="208">
        <v>3245000</v>
      </c>
      <c r="C93" s="207">
        <v>3894000</v>
      </c>
      <c r="D93" s="65" t="s">
        <v>312</v>
      </c>
      <c r="E93" s="64">
        <v>1</v>
      </c>
      <c r="F93" s="63">
        <v>13.55</v>
      </c>
      <c r="G93" s="61">
        <v>300</v>
      </c>
      <c r="H93" s="61">
        <v>0</v>
      </c>
      <c r="I93" s="61" t="s">
        <v>313</v>
      </c>
      <c r="J93" s="62">
        <v>5.94</v>
      </c>
      <c r="K93" s="61">
        <v>6070</v>
      </c>
      <c r="L93" s="60" t="s">
        <v>263</v>
      </c>
      <c r="M93" s="60" t="s">
        <v>314</v>
      </c>
      <c r="N93" s="60" t="s">
        <v>315</v>
      </c>
      <c r="O93" s="60" t="s">
        <v>316</v>
      </c>
      <c r="P93" s="59" t="s">
        <v>404</v>
      </c>
      <c r="Q93" s="196">
        <f>VLOOKUP($A93,ДИНАМИКА!$B$8:$F$1023,3,FALSE)</f>
        <v>3245000</v>
      </c>
      <c r="R93" s="195">
        <f t="shared" si="2"/>
        <v>0</v>
      </c>
    </row>
    <row r="94" spans="1:18" s="34" customFormat="1" ht="38.25">
      <c r="A94" s="67" t="s">
        <v>108</v>
      </c>
      <c r="B94" s="208">
        <v>3281000</v>
      </c>
      <c r="C94" s="207">
        <v>3937200</v>
      </c>
      <c r="D94" s="65" t="s">
        <v>312</v>
      </c>
      <c r="E94" s="64">
        <v>1</v>
      </c>
      <c r="F94" s="63">
        <v>13.525</v>
      </c>
      <c r="G94" s="61">
        <v>300</v>
      </c>
      <c r="H94" s="61">
        <v>0</v>
      </c>
      <c r="I94" s="61" t="s">
        <v>313</v>
      </c>
      <c r="J94" s="62">
        <v>5.94</v>
      </c>
      <c r="K94" s="61">
        <v>4410</v>
      </c>
      <c r="L94" s="60" t="s">
        <v>263</v>
      </c>
      <c r="M94" s="60" t="s">
        <v>314</v>
      </c>
      <c r="N94" s="60">
        <v>350</v>
      </c>
      <c r="O94" s="60" t="s">
        <v>316</v>
      </c>
      <c r="P94" s="59" t="s">
        <v>405</v>
      </c>
      <c r="Q94" s="196">
        <f>VLOOKUP($A94,ДИНАМИКА!$B$8:$F$1023,3,FALSE)</f>
        <v>3281000</v>
      </c>
      <c r="R94" s="195">
        <f t="shared" si="2"/>
        <v>0</v>
      </c>
    </row>
    <row r="95" spans="1:18" s="34" customFormat="1" ht="25.5">
      <c r="A95" s="67" t="s">
        <v>107</v>
      </c>
      <c r="B95" s="208">
        <v>2957000</v>
      </c>
      <c r="C95" s="207">
        <v>3548400</v>
      </c>
      <c r="D95" s="65" t="s">
        <v>312</v>
      </c>
      <c r="E95" s="64">
        <v>1</v>
      </c>
      <c r="F95" s="63">
        <v>13.425000000000001</v>
      </c>
      <c r="G95" s="61">
        <v>300</v>
      </c>
      <c r="H95" s="61">
        <v>0</v>
      </c>
      <c r="I95" s="61">
        <v>154</v>
      </c>
      <c r="J95" s="62">
        <v>6.53</v>
      </c>
      <c r="K95" s="61">
        <v>6070</v>
      </c>
      <c r="L95" s="60" t="s">
        <v>263</v>
      </c>
      <c r="M95" s="60" t="s">
        <v>314</v>
      </c>
      <c r="N95" s="60" t="s">
        <v>315</v>
      </c>
      <c r="O95" s="60" t="s">
        <v>316</v>
      </c>
      <c r="P95" s="59" t="s">
        <v>406</v>
      </c>
      <c r="Q95" s="196">
        <f>VLOOKUP($A95,ДИНАМИКА!$B$8:$F$1023,3,FALSE)</f>
        <v>2957000</v>
      </c>
      <c r="R95" s="195">
        <f t="shared" si="2"/>
        <v>0</v>
      </c>
    </row>
    <row r="96" spans="1:18" s="34" customFormat="1" ht="25.5">
      <c r="A96" s="67" t="s">
        <v>106</v>
      </c>
      <c r="B96" s="208">
        <v>3364000</v>
      </c>
      <c r="C96" s="207">
        <v>4036800</v>
      </c>
      <c r="D96" s="65" t="s">
        <v>312</v>
      </c>
      <c r="E96" s="64">
        <v>1</v>
      </c>
      <c r="F96" s="63">
        <v>13.21</v>
      </c>
      <c r="G96" s="61">
        <v>300</v>
      </c>
      <c r="H96" s="61">
        <v>0</v>
      </c>
      <c r="I96" s="61" t="s">
        <v>313</v>
      </c>
      <c r="J96" s="62">
        <v>5.94</v>
      </c>
      <c r="K96" s="61">
        <v>5895</v>
      </c>
      <c r="L96" s="60">
        <v>1</v>
      </c>
      <c r="M96" s="60" t="s">
        <v>314</v>
      </c>
      <c r="N96" s="60" t="s">
        <v>315</v>
      </c>
      <c r="O96" s="60" t="s">
        <v>316</v>
      </c>
      <c r="P96" s="59" t="s">
        <v>407</v>
      </c>
      <c r="Q96" s="196">
        <f>VLOOKUP($A96,ДИНАМИКА!$B$8:$F$1023,3,FALSE)</f>
        <v>3364000</v>
      </c>
      <c r="R96" s="195">
        <f t="shared" si="2"/>
        <v>0</v>
      </c>
    </row>
    <row r="97" spans="1:18" s="34" customFormat="1" ht="25.5">
      <c r="A97" s="67" t="s">
        <v>105</v>
      </c>
      <c r="B97" s="208">
        <v>3260000</v>
      </c>
      <c r="C97" s="207">
        <v>3912000</v>
      </c>
      <c r="D97" s="65" t="s">
        <v>312</v>
      </c>
      <c r="E97" s="64">
        <v>1</v>
      </c>
      <c r="F97" s="63">
        <v>13.49</v>
      </c>
      <c r="G97" s="61">
        <v>300</v>
      </c>
      <c r="H97" s="61">
        <v>0</v>
      </c>
      <c r="I97" s="61" t="s">
        <v>313</v>
      </c>
      <c r="J97" s="62">
        <v>5.94</v>
      </c>
      <c r="K97" s="61">
        <v>5535</v>
      </c>
      <c r="L97" s="60">
        <v>1</v>
      </c>
      <c r="M97" s="60" t="s">
        <v>314</v>
      </c>
      <c r="N97" s="60" t="s">
        <v>315</v>
      </c>
      <c r="O97" s="60" t="s">
        <v>316</v>
      </c>
      <c r="P97" s="59" t="s">
        <v>404</v>
      </c>
      <c r="Q97" s="196">
        <f>VLOOKUP($A97,ДИНАМИКА!$B$8:$F$1023,3,FALSE)</f>
        <v>3260000</v>
      </c>
      <c r="R97" s="195">
        <f t="shared" si="2"/>
        <v>0</v>
      </c>
    </row>
    <row r="98" spans="1:18" s="34" customFormat="1" ht="25.5">
      <c r="A98" s="67" t="s">
        <v>104</v>
      </c>
      <c r="B98" s="208">
        <v>3253000</v>
      </c>
      <c r="C98" s="207">
        <v>3903600</v>
      </c>
      <c r="D98" s="65" t="s">
        <v>312</v>
      </c>
      <c r="E98" s="64">
        <v>1</v>
      </c>
      <c r="F98" s="63">
        <v>13.475</v>
      </c>
      <c r="G98" s="61">
        <v>300</v>
      </c>
      <c r="H98" s="61">
        <v>0</v>
      </c>
      <c r="I98" s="61" t="s">
        <v>313</v>
      </c>
      <c r="J98" s="62">
        <v>5.94</v>
      </c>
      <c r="K98" s="61">
        <v>6245</v>
      </c>
      <c r="L98" s="60" t="s">
        <v>263</v>
      </c>
      <c r="M98" s="60" t="s">
        <v>314</v>
      </c>
      <c r="N98" s="60" t="s">
        <v>315</v>
      </c>
      <c r="O98" s="60" t="s">
        <v>316</v>
      </c>
      <c r="P98" s="59" t="s">
        <v>404</v>
      </c>
      <c r="Q98" s="196">
        <f>VLOOKUP($A98,ДИНАМИКА!$B$8:$F$1023,3,FALSE)</f>
        <v>3253000</v>
      </c>
      <c r="R98" s="195">
        <f t="shared" si="2"/>
        <v>0</v>
      </c>
    </row>
    <row r="99" spans="1:18" s="34" customFormat="1" ht="25.5">
      <c r="A99" s="67" t="s">
        <v>103</v>
      </c>
      <c r="B99" s="208">
        <v>3233000</v>
      </c>
      <c r="C99" s="207">
        <v>3879600</v>
      </c>
      <c r="D99" s="65" t="s">
        <v>312</v>
      </c>
      <c r="E99" s="64">
        <v>1</v>
      </c>
      <c r="F99" s="63">
        <v>13.45</v>
      </c>
      <c r="G99" s="61">
        <v>300</v>
      </c>
      <c r="H99" s="61">
        <v>0</v>
      </c>
      <c r="I99" s="61" t="s">
        <v>313</v>
      </c>
      <c r="J99" s="62">
        <v>5.94</v>
      </c>
      <c r="K99" s="61">
        <v>5945</v>
      </c>
      <c r="L99" s="60">
        <v>1</v>
      </c>
      <c r="M99" s="60" t="s">
        <v>314</v>
      </c>
      <c r="N99" s="60" t="s">
        <v>315</v>
      </c>
      <c r="O99" s="60" t="s">
        <v>316</v>
      </c>
      <c r="P99" s="59" t="s">
        <v>404</v>
      </c>
      <c r="Q99" s="196">
        <f>VLOOKUP($A99,ДИНАМИКА!$B$8:$F$1023,3,FALSE)</f>
        <v>3233000</v>
      </c>
      <c r="R99" s="195">
        <f t="shared" si="2"/>
        <v>0</v>
      </c>
    </row>
    <row r="100" spans="1:18" s="34" customFormat="1" ht="25.5">
      <c r="A100" s="67" t="s">
        <v>102</v>
      </c>
      <c r="B100" s="208">
        <v>3145000</v>
      </c>
      <c r="C100" s="207">
        <v>3774000</v>
      </c>
      <c r="D100" s="65" t="s">
        <v>312</v>
      </c>
      <c r="E100" s="64">
        <v>1</v>
      </c>
      <c r="F100" s="63">
        <v>13.39</v>
      </c>
      <c r="G100" s="61">
        <v>300</v>
      </c>
      <c r="H100" s="61">
        <v>0</v>
      </c>
      <c r="I100" s="61">
        <v>154</v>
      </c>
      <c r="J100" s="62">
        <v>6.53</v>
      </c>
      <c r="K100" s="61">
        <v>6305</v>
      </c>
      <c r="L100" s="60">
        <v>1</v>
      </c>
      <c r="M100" s="60" t="s">
        <v>314</v>
      </c>
      <c r="N100" s="60" t="s">
        <v>315</v>
      </c>
      <c r="O100" s="60" t="s">
        <v>263</v>
      </c>
      <c r="P100" s="59" t="s">
        <v>404</v>
      </c>
      <c r="Q100" s="196">
        <f>VLOOKUP($A100,ДИНАМИКА!$B$8:$F$1023,3,FALSE)</f>
        <v>3145000</v>
      </c>
      <c r="R100" s="195">
        <f t="shared" si="2"/>
        <v>0</v>
      </c>
    </row>
    <row r="101" spans="1:18" s="34" customFormat="1" ht="25.5">
      <c r="A101" s="67" t="s">
        <v>101</v>
      </c>
      <c r="B101" s="208">
        <v>3319000</v>
      </c>
      <c r="C101" s="207">
        <v>3982800</v>
      </c>
      <c r="D101" s="65" t="s">
        <v>312</v>
      </c>
      <c r="E101" s="64">
        <v>1</v>
      </c>
      <c r="F101" s="63">
        <v>13.375</v>
      </c>
      <c r="G101" s="61">
        <v>300</v>
      </c>
      <c r="H101" s="61">
        <v>0</v>
      </c>
      <c r="I101" s="61" t="s">
        <v>313</v>
      </c>
      <c r="J101" s="62">
        <v>5.94</v>
      </c>
      <c r="K101" s="61">
        <v>7035</v>
      </c>
      <c r="L101" s="60">
        <v>1</v>
      </c>
      <c r="M101" s="60" t="s">
        <v>314</v>
      </c>
      <c r="N101" s="60" t="s">
        <v>315</v>
      </c>
      <c r="O101" s="60" t="s">
        <v>316</v>
      </c>
      <c r="P101" s="59" t="s">
        <v>404</v>
      </c>
      <c r="Q101" s="196">
        <f>VLOOKUP($A101,ДИНАМИКА!$B$8:$F$1023,3,FALSE)</f>
        <v>3319000</v>
      </c>
      <c r="R101" s="195">
        <f t="shared" si="2"/>
        <v>0</v>
      </c>
    </row>
    <row r="102" spans="1:18" s="34" customFormat="1" ht="25.5">
      <c r="A102" s="67" t="s">
        <v>100</v>
      </c>
      <c r="B102" s="208">
        <v>3322000</v>
      </c>
      <c r="C102" s="207">
        <v>3986400</v>
      </c>
      <c r="D102" s="65" t="s">
        <v>312</v>
      </c>
      <c r="E102" s="64">
        <v>1</v>
      </c>
      <c r="F102" s="63">
        <v>13.345000000000001</v>
      </c>
      <c r="G102" s="61">
        <v>300</v>
      </c>
      <c r="H102" s="61">
        <v>0</v>
      </c>
      <c r="I102" s="61" t="s">
        <v>313</v>
      </c>
      <c r="J102" s="62">
        <v>5.94</v>
      </c>
      <c r="K102" s="61">
        <v>6675</v>
      </c>
      <c r="L102" s="60">
        <v>1</v>
      </c>
      <c r="M102" s="60" t="s">
        <v>314</v>
      </c>
      <c r="N102" s="60" t="s">
        <v>315</v>
      </c>
      <c r="O102" s="60" t="s">
        <v>316</v>
      </c>
      <c r="P102" s="59" t="s">
        <v>404</v>
      </c>
      <c r="Q102" s="196">
        <f>VLOOKUP($A102,ДИНАМИКА!$B$8:$F$1023,3,FALSE)</f>
        <v>3322000</v>
      </c>
      <c r="R102" s="195">
        <f t="shared" si="2"/>
        <v>0</v>
      </c>
    </row>
    <row r="103" spans="1:18" s="34" customFormat="1" ht="25.5">
      <c r="A103" s="67" t="s">
        <v>99</v>
      </c>
      <c r="B103" s="208">
        <v>3209000</v>
      </c>
      <c r="C103" s="207">
        <v>3850800</v>
      </c>
      <c r="D103" s="65" t="s">
        <v>312</v>
      </c>
      <c r="E103" s="64">
        <v>1</v>
      </c>
      <c r="F103" s="63">
        <v>13.3</v>
      </c>
      <c r="G103" s="61">
        <v>300</v>
      </c>
      <c r="H103" s="61">
        <v>0</v>
      </c>
      <c r="I103" s="61">
        <v>154</v>
      </c>
      <c r="J103" s="62">
        <v>6.53</v>
      </c>
      <c r="K103" s="61">
        <v>6475</v>
      </c>
      <c r="L103" s="60">
        <v>1</v>
      </c>
      <c r="M103" s="60" t="s">
        <v>314</v>
      </c>
      <c r="N103" s="60" t="s">
        <v>315</v>
      </c>
      <c r="O103" s="60" t="s">
        <v>408</v>
      </c>
      <c r="P103" s="59" t="s">
        <v>404</v>
      </c>
      <c r="Q103" s="196">
        <f>VLOOKUP($A103,ДИНАМИКА!$B$8:$F$1023,3,FALSE)</f>
        <v>3209000</v>
      </c>
      <c r="R103" s="195">
        <f t="shared" si="2"/>
        <v>0</v>
      </c>
    </row>
    <row r="104" spans="1:18" s="34" customFormat="1" ht="25.5">
      <c r="A104" s="67" t="s">
        <v>98</v>
      </c>
      <c r="B104" s="208">
        <v>3165000</v>
      </c>
      <c r="C104" s="207">
        <v>3798000</v>
      </c>
      <c r="D104" s="65" t="s">
        <v>312</v>
      </c>
      <c r="E104" s="64">
        <v>1</v>
      </c>
      <c r="F104" s="63">
        <v>13.34</v>
      </c>
      <c r="G104" s="61">
        <v>300</v>
      </c>
      <c r="H104" s="61">
        <v>0</v>
      </c>
      <c r="I104" s="61">
        <v>154</v>
      </c>
      <c r="J104" s="62">
        <v>6.53</v>
      </c>
      <c r="K104" s="61">
        <v>6245</v>
      </c>
      <c r="L104" s="60">
        <v>1</v>
      </c>
      <c r="M104" s="60" t="s">
        <v>314</v>
      </c>
      <c r="N104" s="60" t="s">
        <v>315</v>
      </c>
      <c r="O104" s="60" t="s">
        <v>263</v>
      </c>
      <c r="P104" s="59" t="s">
        <v>404</v>
      </c>
      <c r="Q104" s="196">
        <f>VLOOKUP($A104,ДИНАМИКА!$B$8:$F$1023,3,FALSE)</f>
        <v>3165000</v>
      </c>
      <c r="R104" s="195">
        <f t="shared" si="2"/>
        <v>0</v>
      </c>
    </row>
    <row r="105" spans="1:18" s="34" customFormat="1" ht="38.25">
      <c r="A105" s="67" t="s">
        <v>97</v>
      </c>
      <c r="B105" s="208">
        <v>3196000</v>
      </c>
      <c r="C105" s="207">
        <v>3835200</v>
      </c>
      <c r="D105" s="65" t="s">
        <v>312</v>
      </c>
      <c r="E105" s="64">
        <v>1</v>
      </c>
      <c r="F105" s="63">
        <v>13.66</v>
      </c>
      <c r="G105" s="61">
        <v>300</v>
      </c>
      <c r="H105" s="61">
        <v>0</v>
      </c>
      <c r="I105" s="61">
        <v>154</v>
      </c>
      <c r="J105" s="62">
        <v>6.53</v>
      </c>
      <c r="K105" s="61">
        <v>5920</v>
      </c>
      <c r="L105" s="60" t="s">
        <v>263</v>
      </c>
      <c r="M105" s="60" t="s">
        <v>314</v>
      </c>
      <c r="N105" s="60">
        <v>350</v>
      </c>
      <c r="O105" s="60" t="s">
        <v>316</v>
      </c>
      <c r="P105" s="59" t="s">
        <v>409</v>
      </c>
      <c r="Q105" s="196">
        <f>VLOOKUP($A105,ДИНАМИКА!$B$8:$F$1023,3,FALSE)</f>
        <v>3196000</v>
      </c>
      <c r="R105" s="195">
        <f t="shared" si="2"/>
        <v>0</v>
      </c>
    </row>
    <row r="106" spans="1:18" s="34" customFormat="1" ht="51">
      <c r="A106" s="67" t="s">
        <v>96</v>
      </c>
      <c r="B106" s="208">
        <v>3314000</v>
      </c>
      <c r="C106" s="207">
        <v>3976800</v>
      </c>
      <c r="D106" s="65" t="s">
        <v>312</v>
      </c>
      <c r="E106" s="64">
        <v>1</v>
      </c>
      <c r="F106" s="63">
        <v>13.74</v>
      </c>
      <c r="G106" s="61">
        <v>300</v>
      </c>
      <c r="H106" s="61">
        <v>0</v>
      </c>
      <c r="I106" s="61" t="s">
        <v>313</v>
      </c>
      <c r="J106" s="62">
        <v>5.94</v>
      </c>
      <c r="K106" s="61">
        <v>5920</v>
      </c>
      <c r="L106" s="60" t="s">
        <v>263</v>
      </c>
      <c r="M106" s="60" t="s">
        <v>314</v>
      </c>
      <c r="N106" s="60">
        <v>350</v>
      </c>
      <c r="O106" s="60" t="s">
        <v>316</v>
      </c>
      <c r="P106" s="59" t="s">
        <v>410</v>
      </c>
      <c r="Q106" s="196">
        <f>VLOOKUP($A106,ДИНАМИКА!$B$8:$F$1023,3,FALSE)</f>
        <v>3314000</v>
      </c>
      <c r="R106" s="195">
        <f t="shared" si="2"/>
        <v>0</v>
      </c>
    </row>
    <row r="107" spans="1:18" s="34" customFormat="1" ht="51">
      <c r="A107" s="67" t="s">
        <v>95</v>
      </c>
      <c r="B107" s="208">
        <v>3314000</v>
      </c>
      <c r="C107" s="207">
        <v>3976800</v>
      </c>
      <c r="D107" s="65" t="s">
        <v>312</v>
      </c>
      <c r="E107" s="64">
        <v>1</v>
      </c>
      <c r="F107" s="63">
        <v>13.425000000000001</v>
      </c>
      <c r="G107" s="61">
        <v>300</v>
      </c>
      <c r="H107" s="61">
        <v>0</v>
      </c>
      <c r="I107" s="61" t="s">
        <v>313</v>
      </c>
      <c r="J107" s="62">
        <v>5.94</v>
      </c>
      <c r="K107" s="61">
        <v>5680</v>
      </c>
      <c r="L107" s="60" t="s">
        <v>263</v>
      </c>
      <c r="M107" s="60" t="s">
        <v>314</v>
      </c>
      <c r="N107" s="60">
        <v>350</v>
      </c>
      <c r="O107" s="60" t="s">
        <v>316</v>
      </c>
      <c r="P107" s="59" t="s">
        <v>411</v>
      </c>
      <c r="Q107" s="196">
        <f>VLOOKUP($A107,ДИНАМИКА!$B$8:$F$1023,3,FALSE)</f>
        <v>3314000</v>
      </c>
      <c r="R107" s="195">
        <f t="shared" si="2"/>
        <v>0</v>
      </c>
    </row>
    <row r="108" spans="1:18" s="34" customFormat="1" ht="51">
      <c r="A108" s="67" t="s">
        <v>94</v>
      </c>
      <c r="B108" s="208">
        <v>3333000</v>
      </c>
      <c r="C108" s="207">
        <v>3999600</v>
      </c>
      <c r="D108" s="65" t="s">
        <v>312</v>
      </c>
      <c r="E108" s="64">
        <v>1</v>
      </c>
      <c r="F108" s="63">
        <v>13.385</v>
      </c>
      <c r="G108" s="61">
        <v>300</v>
      </c>
      <c r="H108" s="61">
        <v>0</v>
      </c>
      <c r="I108" s="61" t="s">
        <v>313</v>
      </c>
      <c r="J108" s="62">
        <v>5.94</v>
      </c>
      <c r="K108" s="61">
        <v>5535</v>
      </c>
      <c r="L108" s="60">
        <v>1</v>
      </c>
      <c r="M108" s="60" t="s">
        <v>314</v>
      </c>
      <c r="N108" s="60" t="s">
        <v>315</v>
      </c>
      <c r="O108" s="60" t="s">
        <v>316</v>
      </c>
      <c r="P108" s="59" t="s">
        <v>412</v>
      </c>
      <c r="Q108" s="196">
        <f>VLOOKUP($A108,ДИНАМИКА!$B$8:$F$1023,3,FALSE)</f>
        <v>3333000</v>
      </c>
      <c r="R108" s="195">
        <f t="shared" si="2"/>
        <v>0</v>
      </c>
    </row>
    <row r="109" spans="1:18" s="34" customFormat="1" ht="38.25">
      <c r="A109" s="67" t="s">
        <v>93</v>
      </c>
      <c r="B109" s="208">
        <v>3188000</v>
      </c>
      <c r="C109" s="207">
        <v>3825600</v>
      </c>
      <c r="D109" s="65" t="s">
        <v>312</v>
      </c>
      <c r="E109" s="64">
        <v>1</v>
      </c>
      <c r="F109" s="63">
        <v>13.62</v>
      </c>
      <c r="G109" s="61">
        <v>300</v>
      </c>
      <c r="H109" s="61">
        <v>0</v>
      </c>
      <c r="I109" s="61">
        <v>154</v>
      </c>
      <c r="J109" s="62">
        <v>6.53</v>
      </c>
      <c r="K109" s="61">
        <v>5500</v>
      </c>
      <c r="L109" s="60">
        <v>1</v>
      </c>
      <c r="M109" s="60" t="s">
        <v>314</v>
      </c>
      <c r="N109" s="60">
        <v>210</v>
      </c>
      <c r="O109" s="60" t="s">
        <v>413</v>
      </c>
      <c r="P109" s="59" t="s">
        <v>414</v>
      </c>
      <c r="Q109" s="196">
        <f>VLOOKUP($A109,ДИНАМИКА!$B$8:$F$1023,3,FALSE)</f>
        <v>3188000</v>
      </c>
      <c r="R109" s="195">
        <f t="shared" si="2"/>
        <v>0</v>
      </c>
    </row>
    <row r="110" spans="1:18" s="34" customFormat="1" ht="25.5">
      <c r="A110" s="67" t="s">
        <v>92</v>
      </c>
      <c r="B110" s="208">
        <v>3252000</v>
      </c>
      <c r="C110" s="207">
        <v>3902400</v>
      </c>
      <c r="D110" s="65" t="s">
        <v>312</v>
      </c>
      <c r="E110" s="64">
        <v>1</v>
      </c>
      <c r="F110" s="63">
        <v>13.154999999999999</v>
      </c>
      <c r="G110" s="61">
        <v>300</v>
      </c>
      <c r="H110" s="61">
        <v>0</v>
      </c>
      <c r="I110" s="61" t="s">
        <v>313</v>
      </c>
      <c r="J110" s="62">
        <v>5.94</v>
      </c>
      <c r="K110" s="61">
        <v>6275</v>
      </c>
      <c r="L110" s="60" t="s">
        <v>263</v>
      </c>
      <c r="M110" s="60" t="s">
        <v>314</v>
      </c>
      <c r="N110" s="60" t="s">
        <v>324</v>
      </c>
      <c r="O110" s="60" t="s">
        <v>316</v>
      </c>
      <c r="P110" s="59" t="s">
        <v>415</v>
      </c>
      <c r="Q110" s="196">
        <f>VLOOKUP($A110,ДИНАМИКА!$B$8:$F$1023,3,FALSE)</f>
        <v>3252000</v>
      </c>
      <c r="R110" s="195">
        <f t="shared" ref="R110:R141" si="3">Q110-B110</f>
        <v>0</v>
      </c>
    </row>
    <row r="111" spans="1:18" s="34" customFormat="1" ht="38.25">
      <c r="A111" s="67" t="s">
        <v>91</v>
      </c>
      <c r="B111" s="208">
        <v>2221000</v>
      </c>
      <c r="C111" s="207">
        <v>2665200</v>
      </c>
      <c r="D111" s="65" t="s">
        <v>267</v>
      </c>
      <c r="E111" s="64">
        <v>2</v>
      </c>
      <c r="F111" s="63">
        <v>9.7349999999999994</v>
      </c>
      <c r="G111" s="61">
        <v>250</v>
      </c>
      <c r="H111" s="61">
        <v>0</v>
      </c>
      <c r="I111" s="61" t="s">
        <v>266</v>
      </c>
      <c r="J111" s="62">
        <v>6.53</v>
      </c>
      <c r="K111" s="61">
        <v>4920</v>
      </c>
      <c r="L111" s="60" t="s">
        <v>263</v>
      </c>
      <c r="M111" s="60" t="s">
        <v>320</v>
      </c>
      <c r="N111" s="60">
        <v>350</v>
      </c>
      <c r="O111" s="60" t="s">
        <v>263</v>
      </c>
      <c r="P111" s="59" t="s">
        <v>416</v>
      </c>
      <c r="Q111" s="196">
        <f>VLOOKUP($A111,ДИНАМИКА!$B$8:$F$1023,3,FALSE)</f>
        <v>2221000</v>
      </c>
      <c r="R111" s="195">
        <f t="shared" si="3"/>
        <v>0</v>
      </c>
    </row>
    <row r="112" spans="1:18" s="34" customFormat="1" ht="38.25">
      <c r="A112" s="67" t="s">
        <v>90</v>
      </c>
      <c r="B112" s="208">
        <v>2306000</v>
      </c>
      <c r="C112" s="207">
        <v>2767200</v>
      </c>
      <c r="D112" s="65" t="s">
        <v>267</v>
      </c>
      <c r="E112" s="64">
        <v>2</v>
      </c>
      <c r="F112" s="63">
        <v>9.68</v>
      </c>
      <c r="G112" s="61">
        <v>250</v>
      </c>
      <c r="H112" s="61">
        <v>0</v>
      </c>
      <c r="I112" s="61" t="s">
        <v>266</v>
      </c>
      <c r="J112" s="62">
        <v>6.53</v>
      </c>
      <c r="K112" s="61">
        <v>4920</v>
      </c>
      <c r="L112" s="60" t="s">
        <v>263</v>
      </c>
      <c r="M112" s="60" t="s">
        <v>417</v>
      </c>
      <c r="N112" s="60">
        <v>350</v>
      </c>
      <c r="O112" s="60" t="s">
        <v>263</v>
      </c>
      <c r="P112" s="59" t="s">
        <v>418</v>
      </c>
      <c r="Q112" s="196">
        <f>VLOOKUP($A112,ДИНАМИКА!$B$8:$F$1023,3,FALSE)</f>
        <v>2306000</v>
      </c>
      <c r="R112" s="195">
        <f t="shared" si="3"/>
        <v>0</v>
      </c>
    </row>
    <row r="113" spans="1:18" s="34" customFormat="1" ht="38.25">
      <c r="A113" s="67" t="s">
        <v>89</v>
      </c>
      <c r="B113" s="208">
        <v>2231000</v>
      </c>
      <c r="C113" s="207">
        <v>2677200</v>
      </c>
      <c r="D113" s="65" t="s">
        <v>267</v>
      </c>
      <c r="E113" s="64">
        <v>2</v>
      </c>
      <c r="F113" s="63">
        <v>9.7249999999999996</v>
      </c>
      <c r="G113" s="61">
        <v>250</v>
      </c>
      <c r="H113" s="61">
        <v>0</v>
      </c>
      <c r="I113" s="61" t="s">
        <v>266</v>
      </c>
      <c r="J113" s="62">
        <v>6.53</v>
      </c>
      <c r="K113" s="61">
        <v>4920</v>
      </c>
      <c r="L113" s="60" t="s">
        <v>263</v>
      </c>
      <c r="M113" s="60" t="s">
        <v>320</v>
      </c>
      <c r="N113" s="60">
        <v>350</v>
      </c>
      <c r="O113" s="60" t="s">
        <v>263</v>
      </c>
      <c r="P113" s="59" t="s">
        <v>419</v>
      </c>
      <c r="Q113" s="196">
        <f>VLOOKUP($A113,ДИНАМИКА!$B$8:$F$1023,3,FALSE)</f>
        <v>2231000</v>
      </c>
      <c r="R113" s="195">
        <f t="shared" si="3"/>
        <v>0</v>
      </c>
    </row>
    <row r="114" spans="1:18" s="34" customFormat="1" ht="38.25">
      <c r="A114" s="67" t="s">
        <v>88</v>
      </c>
      <c r="B114" s="208">
        <v>2257000</v>
      </c>
      <c r="C114" s="207">
        <v>2708400</v>
      </c>
      <c r="D114" s="65" t="s">
        <v>267</v>
      </c>
      <c r="E114" s="64">
        <v>2</v>
      </c>
      <c r="F114" s="63">
        <v>9.9</v>
      </c>
      <c r="G114" s="61">
        <v>250</v>
      </c>
      <c r="H114" s="61">
        <v>0</v>
      </c>
      <c r="I114" s="61" t="s">
        <v>266</v>
      </c>
      <c r="J114" s="62">
        <v>6.53</v>
      </c>
      <c r="K114" s="61">
        <v>3585</v>
      </c>
      <c r="L114" s="60" t="s">
        <v>263</v>
      </c>
      <c r="M114" s="60" t="s">
        <v>334</v>
      </c>
      <c r="N114" s="60">
        <v>210</v>
      </c>
      <c r="O114" s="60" t="s">
        <v>263</v>
      </c>
      <c r="P114" s="59" t="s">
        <v>420</v>
      </c>
      <c r="Q114" s="196">
        <f>VLOOKUP($A114,ДИНАМИКА!$B$8:$F$1023,3,FALSE)</f>
        <v>2257000</v>
      </c>
      <c r="R114" s="195">
        <f t="shared" si="3"/>
        <v>0</v>
      </c>
    </row>
    <row r="115" spans="1:18" s="34" customFormat="1" ht="51">
      <c r="A115" s="67" t="s">
        <v>87</v>
      </c>
      <c r="B115" s="208">
        <v>2342000</v>
      </c>
      <c r="C115" s="207">
        <v>2810400</v>
      </c>
      <c r="D115" s="65" t="s">
        <v>267</v>
      </c>
      <c r="E115" s="64">
        <v>2</v>
      </c>
      <c r="F115" s="63">
        <v>9.9</v>
      </c>
      <c r="G115" s="61">
        <v>250</v>
      </c>
      <c r="H115" s="61">
        <v>0</v>
      </c>
      <c r="I115" s="61" t="s">
        <v>266</v>
      </c>
      <c r="J115" s="62">
        <v>6.53</v>
      </c>
      <c r="K115" s="61">
        <v>3585</v>
      </c>
      <c r="L115" s="60" t="s">
        <v>263</v>
      </c>
      <c r="M115" s="60" t="s">
        <v>334</v>
      </c>
      <c r="N115" s="60">
        <v>210</v>
      </c>
      <c r="O115" s="60" t="s">
        <v>263</v>
      </c>
      <c r="P115" s="59" t="s">
        <v>421</v>
      </c>
      <c r="Q115" s="196">
        <f>VLOOKUP($A115,ДИНАМИКА!$B$8:$F$1023,3,FALSE)</f>
        <v>2342000</v>
      </c>
      <c r="R115" s="195">
        <f t="shared" si="3"/>
        <v>0</v>
      </c>
    </row>
    <row r="116" spans="1:18" s="34" customFormat="1" ht="38.25">
      <c r="A116" s="67" t="s">
        <v>86</v>
      </c>
      <c r="B116" s="208">
        <v>3109000</v>
      </c>
      <c r="C116" s="207">
        <v>3730800</v>
      </c>
      <c r="D116" s="65" t="s">
        <v>322</v>
      </c>
      <c r="E116" s="64">
        <v>1</v>
      </c>
      <c r="F116" s="63">
        <v>5.27</v>
      </c>
      <c r="G116" s="61">
        <v>250</v>
      </c>
      <c r="H116" s="61">
        <v>0</v>
      </c>
      <c r="I116" s="61" t="s">
        <v>313</v>
      </c>
      <c r="J116" s="62">
        <v>5.94</v>
      </c>
      <c r="K116" s="61">
        <v>3685</v>
      </c>
      <c r="L116" s="60" t="s">
        <v>263</v>
      </c>
      <c r="M116" s="60" t="s">
        <v>422</v>
      </c>
      <c r="N116" s="60" t="s">
        <v>423</v>
      </c>
      <c r="O116" s="60" t="s">
        <v>408</v>
      </c>
      <c r="P116" s="59" t="s">
        <v>424</v>
      </c>
      <c r="Q116" s="196">
        <f>VLOOKUP($A116,ДИНАМИКА!$B$8:$F$1023,3,FALSE)</f>
        <v>3109000</v>
      </c>
      <c r="R116" s="195">
        <f t="shared" si="3"/>
        <v>0</v>
      </c>
    </row>
    <row r="117" spans="1:18" s="34" customFormat="1" ht="38.25">
      <c r="A117" s="67" t="s">
        <v>85</v>
      </c>
      <c r="B117" s="208">
        <v>2969000</v>
      </c>
      <c r="C117" s="207">
        <v>3562800</v>
      </c>
      <c r="D117" s="65" t="s">
        <v>322</v>
      </c>
      <c r="E117" s="64">
        <v>1</v>
      </c>
      <c r="F117" s="63">
        <v>6.335</v>
      </c>
      <c r="G117" s="61">
        <v>285</v>
      </c>
      <c r="H117" s="61">
        <v>0</v>
      </c>
      <c r="I117" s="61" t="s">
        <v>313</v>
      </c>
      <c r="J117" s="62">
        <v>6.53</v>
      </c>
      <c r="K117" s="61">
        <v>5200</v>
      </c>
      <c r="L117" s="60" t="s">
        <v>263</v>
      </c>
      <c r="M117" s="60" t="s">
        <v>323</v>
      </c>
      <c r="N117" s="60" t="s">
        <v>324</v>
      </c>
      <c r="O117" s="60" t="s">
        <v>263</v>
      </c>
      <c r="P117" s="59" t="s">
        <v>425</v>
      </c>
      <c r="Q117" s="196">
        <f>VLOOKUP($A117,ДИНАМИКА!$B$8:$F$1023,3,FALSE)</f>
        <v>2969000</v>
      </c>
      <c r="R117" s="195">
        <f t="shared" si="3"/>
        <v>0</v>
      </c>
    </row>
    <row r="118" spans="1:18" s="34" customFormat="1" ht="38.25">
      <c r="A118" s="67" t="s">
        <v>84</v>
      </c>
      <c r="B118" s="208">
        <v>3086000</v>
      </c>
      <c r="C118" s="207">
        <v>3703200</v>
      </c>
      <c r="D118" s="65" t="s">
        <v>322</v>
      </c>
      <c r="E118" s="64">
        <v>1</v>
      </c>
      <c r="F118" s="63">
        <v>5.9649999999999999</v>
      </c>
      <c r="G118" s="61">
        <v>285</v>
      </c>
      <c r="H118" s="61">
        <v>0</v>
      </c>
      <c r="I118" s="61" t="s">
        <v>313</v>
      </c>
      <c r="J118" s="62">
        <v>6.53</v>
      </c>
      <c r="K118" s="61">
        <v>5200</v>
      </c>
      <c r="L118" s="60">
        <v>1</v>
      </c>
      <c r="M118" s="60" t="s">
        <v>314</v>
      </c>
      <c r="N118" s="60" t="s">
        <v>324</v>
      </c>
      <c r="O118" s="60" t="s">
        <v>263</v>
      </c>
      <c r="P118" s="59" t="s">
        <v>426</v>
      </c>
      <c r="Q118" s="196">
        <f>VLOOKUP($A118,ДИНАМИКА!$B$8:$F$1023,3,FALSE)</f>
        <v>3086000</v>
      </c>
      <c r="R118" s="195">
        <f t="shared" si="3"/>
        <v>0</v>
      </c>
    </row>
    <row r="119" spans="1:18" s="101" customFormat="1" ht="51">
      <c r="A119" s="114" t="s">
        <v>83</v>
      </c>
      <c r="B119" s="221">
        <v>3258000</v>
      </c>
      <c r="C119" s="220">
        <v>3909600</v>
      </c>
      <c r="D119" s="110" t="s">
        <v>322</v>
      </c>
      <c r="E119" s="109">
        <v>2</v>
      </c>
      <c r="F119" s="108">
        <v>9.2550000000000008</v>
      </c>
      <c r="G119" s="106">
        <v>310</v>
      </c>
      <c r="H119" s="106">
        <v>0</v>
      </c>
      <c r="I119" s="106" t="s">
        <v>313</v>
      </c>
      <c r="J119" s="107">
        <v>6.53</v>
      </c>
      <c r="K119" s="106">
        <v>5120</v>
      </c>
      <c r="L119" s="105" t="s">
        <v>263</v>
      </c>
      <c r="M119" s="105" t="s">
        <v>427</v>
      </c>
      <c r="N119" s="105">
        <v>240</v>
      </c>
      <c r="O119" s="105" t="s">
        <v>316</v>
      </c>
      <c r="P119" s="104" t="s">
        <v>428</v>
      </c>
      <c r="Q119" s="219">
        <f>VLOOKUP($A119,ДИНАМИКА!$B$8:$F$1023,3,FALSE)</f>
        <v>3258000</v>
      </c>
      <c r="R119" s="218">
        <f t="shared" si="3"/>
        <v>0</v>
      </c>
    </row>
    <row r="120" spans="1:18" s="34" customFormat="1" ht="38.25">
      <c r="A120" s="67" t="s">
        <v>82</v>
      </c>
      <c r="B120" s="208">
        <v>3036000</v>
      </c>
      <c r="C120" s="207">
        <v>3643200</v>
      </c>
      <c r="D120" s="65" t="s">
        <v>322</v>
      </c>
      <c r="E120" s="64">
        <v>2</v>
      </c>
      <c r="F120" s="63">
        <v>9.2550000000000008</v>
      </c>
      <c r="G120" s="61">
        <v>285</v>
      </c>
      <c r="H120" s="61">
        <v>0</v>
      </c>
      <c r="I120" s="61" t="s">
        <v>313</v>
      </c>
      <c r="J120" s="62">
        <v>6.53</v>
      </c>
      <c r="K120" s="61">
        <v>5120</v>
      </c>
      <c r="L120" s="60" t="s">
        <v>263</v>
      </c>
      <c r="M120" s="60" t="s">
        <v>329</v>
      </c>
      <c r="N120" s="60">
        <v>210</v>
      </c>
      <c r="O120" s="60" t="s">
        <v>308</v>
      </c>
      <c r="P120" s="100" t="s">
        <v>429</v>
      </c>
      <c r="Q120" s="196">
        <f>VLOOKUP($A120,ДИНАМИКА!$B$8:$F$1023,3,FALSE)</f>
        <v>3036000</v>
      </c>
      <c r="R120" s="195">
        <f t="shared" si="3"/>
        <v>0</v>
      </c>
    </row>
    <row r="121" spans="1:18" s="34" customFormat="1" ht="51">
      <c r="A121" s="67" t="s">
        <v>81</v>
      </c>
      <c r="B121" s="208">
        <v>3581000</v>
      </c>
      <c r="C121" s="207">
        <v>4297200</v>
      </c>
      <c r="D121" s="65" t="s">
        <v>267</v>
      </c>
      <c r="E121" s="64">
        <v>2</v>
      </c>
      <c r="F121" s="63">
        <v>9.3699999999999992</v>
      </c>
      <c r="G121" s="61">
        <v>300</v>
      </c>
      <c r="H121" s="61">
        <v>0</v>
      </c>
      <c r="I121" s="61" t="s">
        <v>313</v>
      </c>
      <c r="J121" s="62">
        <v>3.9</v>
      </c>
      <c r="K121" s="61">
        <v>7690</v>
      </c>
      <c r="L121" s="60">
        <v>1</v>
      </c>
      <c r="M121" s="60" t="s">
        <v>430</v>
      </c>
      <c r="N121" s="60">
        <v>350</v>
      </c>
      <c r="O121" s="60" t="s">
        <v>308</v>
      </c>
      <c r="P121" s="59" t="s">
        <v>431</v>
      </c>
      <c r="Q121" s="196">
        <f>VLOOKUP($A121,ДИНАМИКА!$B$8:$F$1023,3,FALSE)</f>
        <v>3581000</v>
      </c>
      <c r="R121" s="195">
        <f t="shared" si="3"/>
        <v>0</v>
      </c>
    </row>
    <row r="122" spans="1:18" s="34" customFormat="1" ht="38.25">
      <c r="A122" s="67" t="s">
        <v>78</v>
      </c>
      <c r="B122" s="208">
        <v>3173000</v>
      </c>
      <c r="C122" s="207">
        <v>3807600</v>
      </c>
      <c r="D122" s="65" t="s">
        <v>312</v>
      </c>
      <c r="E122" s="64">
        <v>1</v>
      </c>
      <c r="F122" s="63">
        <v>9.3650000000000002</v>
      </c>
      <c r="G122" s="61">
        <v>285</v>
      </c>
      <c r="H122" s="61">
        <v>0</v>
      </c>
      <c r="I122" s="61" t="s">
        <v>313</v>
      </c>
      <c r="J122" s="62">
        <v>6.53</v>
      </c>
      <c r="K122" s="61">
        <v>5805</v>
      </c>
      <c r="L122" s="60" t="s">
        <v>263</v>
      </c>
      <c r="M122" s="60" t="s">
        <v>323</v>
      </c>
      <c r="N122" s="60" t="s">
        <v>324</v>
      </c>
      <c r="O122" s="60" t="s">
        <v>263</v>
      </c>
      <c r="P122" s="59" t="s">
        <v>425</v>
      </c>
      <c r="Q122" s="196">
        <f>VLOOKUP($A122,ДИНАМИКА!$B$8:$F$1023,3,FALSE)</f>
        <v>3173000</v>
      </c>
      <c r="R122" s="195">
        <f t="shared" si="3"/>
        <v>0</v>
      </c>
    </row>
    <row r="123" spans="1:18" s="34" customFormat="1" ht="38.25">
      <c r="A123" s="67" t="s">
        <v>77</v>
      </c>
      <c r="B123" s="208">
        <v>3311000</v>
      </c>
      <c r="C123" s="207">
        <v>3973200</v>
      </c>
      <c r="D123" s="65" t="s">
        <v>312</v>
      </c>
      <c r="E123" s="64">
        <v>1</v>
      </c>
      <c r="F123" s="63">
        <v>8.9849999999999994</v>
      </c>
      <c r="G123" s="61">
        <v>285</v>
      </c>
      <c r="H123" s="61">
        <v>0</v>
      </c>
      <c r="I123" s="61" t="s">
        <v>313</v>
      </c>
      <c r="J123" s="62">
        <v>6.53</v>
      </c>
      <c r="K123" s="61">
        <v>6495</v>
      </c>
      <c r="L123" s="60" t="s">
        <v>263</v>
      </c>
      <c r="M123" s="60" t="s">
        <v>314</v>
      </c>
      <c r="N123" s="60" t="s">
        <v>324</v>
      </c>
      <c r="O123" s="60" t="s">
        <v>263</v>
      </c>
      <c r="P123" s="59" t="s">
        <v>432</v>
      </c>
      <c r="Q123" s="196">
        <f>VLOOKUP($A123,ДИНАМИКА!$B$8:$F$1023,3,FALSE)</f>
        <v>3311000</v>
      </c>
      <c r="R123" s="195">
        <f t="shared" si="3"/>
        <v>0</v>
      </c>
    </row>
    <row r="124" spans="1:18" s="34" customFormat="1" ht="38.25">
      <c r="A124" s="67" t="s">
        <v>76</v>
      </c>
      <c r="B124" s="208">
        <v>3204000</v>
      </c>
      <c r="C124" s="207">
        <v>3844800</v>
      </c>
      <c r="D124" s="65" t="s">
        <v>312</v>
      </c>
      <c r="E124" s="64">
        <v>1</v>
      </c>
      <c r="F124" s="63">
        <v>9.2550000000000008</v>
      </c>
      <c r="G124" s="61">
        <v>285</v>
      </c>
      <c r="H124" s="61">
        <v>0</v>
      </c>
      <c r="I124" s="61" t="s">
        <v>313</v>
      </c>
      <c r="J124" s="62">
        <v>6.53</v>
      </c>
      <c r="K124" s="61">
        <v>6495</v>
      </c>
      <c r="L124" s="60" t="s">
        <v>263</v>
      </c>
      <c r="M124" s="60" t="s">
        <v>314</v>
      </c>
      <c r="N124" s="60" t="s">
        <v>324</v>
      </c>
      <c r="O124" s="60" t="s">
        <v>263</v>
      </c>
      <c r="P124" s="59" t="s">
        <v>425</v>
      </c>
      <c r="Q124" s="196">
        <f>VLOOKUP($A124,ДИНАМИКА!$B$8:$F$1023,3,FALSE)</f>
        <v>3204000</v>
      </c>
      <c r="R124" s="195">
        <f t="shared" si="3"/>
        <v>0</v>
      </c>
    </row>
    <row r="125" spans="1:18" s="34" customFormat="1" ht="38.25">
      <c r="A125" s="67" t="s">
        <v>75</v>
      </c>
      <c r="B125" s="208">
        <v>2600000</v>
      </c>
      <c r="C125" s="207">
        <v>3120000</v>
      </c>
      <c r="D125" s="65" t="s">
        <v>267</v>
      </c>
      <c r="E125" s="64">
        <v>2</v>
      </c>
      <c r="F125" s="63">
        <v>13.895</v>
      </c>
      <c r="G125" s="61">
        <v>300</v>
      </c>
      <c r="H125" s="61">
        <v>0</v>
      </c>
      <c r="I125" s="61">
        <v>154</v>
      </c>
      <c r="J125" s="62">
        <v>6.33</v>
      </c>
      <c r="K125" s="61">
        <v>3990</v>
      </c>
      <c r="L125" s="60" t="s">
        <v>265</v>
      </c>
      <c r="M125" s="60" t="s">
        <v>366</v>
      </c>
      <c r="N125" s="60">
        <v>210</v>
      </c>
      <c r="O125" s="60" t="s">
        <v>265</v>
      </c>
      <c r="P125" s="59" t="s">
        <v>433</v>
      </c>
      <c r="Q125" s="196">
        <f>VLOOKUP($A125,ДИНАМИКА!$B$8:$F$1023,3,FALSE)</f>
        <v>2600000</v>
      </c>
      <c r="R125" s="195">
        <f t="shared" si="3"/>
        <v>0</v>
      </c>
    </row>
    <row r="126" spans="1:18" s="34" customFormat="1" ht="38.25">
      <c r="A126" s="67" t="s">
        <v>74</v>
      </c>
      <c r="B126" s="208">
        <v>2682000</v>
      </c>
      <c r="C126" s="207">
        <v>3218400</v>
      </c>
      <c r="D126" s="65" t="s">
        <v>267</v>
      </c>
      <c r="E126" s="64">
        <v>2</v>
      </c>
      <c r="F126" s="63">
        <v>13.8</v>
      </c>
      <c r="G126" s="61">
        <v>300</v>
      </c>
      <c r="H126" s="61">
        <v>0</v>
      </c>
      <c r="I126" s="61" t="s">
        <v>313</v>
      </c>
      <c r="J126" s="62">
        <v>6.33</v>
      </c>
      <c r="K126" s="61">
        <v>4670</v>
      </c>
      <c r="L126" s="60" t="s">
        <v>265</v>
      </c>
      <c r="M126" s="60" t="s">
        <v>366</v>
      </c>
      <c r="N126" s="60">
        <v>210</v>
      </c>
      <c r="O126" s="60" t="s">
        <v>265</v>
      </c>
      <c r="P126" s="59" t="s">
        <v>434</v>
      </c>
      <c r="Q126" s="196">
        <f>VLOOKUP($A126,ДИНАМИКА!$B$8:$F$1023,3,FALSE)</f>
        <v>2682000</v>
      </c>
      <c r="R126" s="195">
        <f t="shared" si="3"/>
        <v>0</v>
      </c>
    </row>
    <row r="127" spans="1:18" s="34" customFormat="1" ht="25.5">
      <c r="A127" s="67" t="s">
        <v>73</v>
      </c>
      <c r="B127" s="208">
        <v>2592000</v>
      </c>
      <c r="C127" s="207">
        <v>3110400</v>
      </c>
      <c r="D127" s="65" t="s">
        <v>267</v>
      </c>
      <c r="E127" s="64">
        <v>2</v>
      </c>
      <c r="F127" s="63">
        <v>13.8</v>
      </c>
      <c r="G127" s="61">
        <v>300</v>
      </c>
      <c r="H127" s="61">
        <v>0</v>
      </c>
      <c r="I127" s="61">
        <v>154</v>
      </c>
      <c r="J127" s="62">
        <v>6.33</v>
      </c>
      <c r="K127" s="61">
        <v>4670</v>
      </c>
      <c r="L127" s="60" t="s">
        <v>265</v>
      </c>
      <c r="M127" s="60" t="s">
        <v>366</v>
      </c>
      <c r="N127" s="60">
        <v>210</v>
      </c>
      <c r="O127" s="60" t="s">
        <v>265</v>
      </c>
      <c r="P127" s="59" t="s">
        <v>435</v>
      </c>
      <c r="Q127" s="196">
        <f>VLOOKUP($A127,ДИНАМИКА!$B$8:$F$1023,3,FALSE)</f>
        <v>2592000</v>
      </c>
      <c r="R127" s="195">
        <f t="shared" si="3"/>
        <v>0</v>
      </c>
    </row>
    <row r="128" spans="1:18" s="34" customFormat="1" ht="38.25">
      <c r="A128" s="67" t="s">
        <v>72</v>
      </c>
      <c r="B128" s="208">
        <v>2666000</v>
      </c>
      <c r="C128" s="207">
        <v>3199200</v>
      </c>
      <c r="D128" s="65" t="s">
        <v>267</v>
      </c>
      <c r="E128" s="64">
        <v>2</v>
      </c>
      <c r="F128" s="63">
        <v>13.8</v>
      </c>
      <c r="G128" s="61">
        <v>300</v>
      </c>
      <c r="H128" s="61">
        <v>0</v>
      </c>
      <c r="I128" s="61" t="s">
        <v>313</v>
      </c>
      <c r="J128" s="62">
        <v>6.33</v>
      </c>
      <c r="K128" s="61">
        <v>4670</v>
      </c>
      <c r="L128" s="60" t="s">
        <v>265</v>
      </c>
      <c r="M128" s="60" t="s">
        <v>366</v>
      </c>
      <c r="N128" s="60">
        <v>210</v>
      </c>
      <c r="O128" s="60" t="s">
        <v>265</v>
      </c>
      <c r="P128" s="59" t="s">
        <v>436</v>
      </c>
      <c r="Q128" s="196">
        <f>VLOOKUP($A128,ДИНАМИКА!$B$8:$F$1023,3,FALSE)</f>
        <v>2666000</v>
      </c>
      <c r="R128" s="195">
        <f t="shared" si="3"/>
        <v>0</v>
      </c>
    </row>
    <row r="129" spans="1:18" s="34" customFormat="1" ht="38.25">
      <c r="A129" s="67" t="s">
        <v>71</v>
      </c>
      <c r="B129" s="208">
        <v>2692000</v>
      </c>
      <c r="C129" s="207">
        <v>3230400</v>
      </c>
      <c r="D129" s="65" t="s">
        <v>267</v>
      </c>
      <c r="E129" s="64">
        <v>2</v>
      </c>
      <c r="F129" s="63">
        <v>13.8</v>
      </c>
      <c r="G129" s="61">
        <v>300</v>
      </c>
      <c r="H129" s="61">
        <v>0</v>
      </c>
      <c r="I129" s="61" t="s">
        <v>313</v>
      </c>
      <c r="J129" s="62">
        <v>6.33</v>
      </c>
      <c r="K129" s="61">
        <v>4670</v>
      </c>
      <c r="L129" s="60" t="s">
        <v>265</v>
      </c>
      <c r="M129" s="60" t="s">
        <v>366</v>
      </c>
      <c r="N129" s="60">
        <v>210</v>
      </c>
      <c r="O129" s="60" t="s">
        <v>265</v>
      </c>
      <c r="P129" s="59" t="s">
        <v>437</v>
      </c>
      <c r="Q129" s="196">
        <f>VLOOKUP($A129,ДИНАМИКА!$B$8:$F$1023,3,FALSE)</f>
        <v>2692000</v>
      </c>
      <c r="R129" s="195">
        <f t="shared" si="3"/>
        <v>0</v>
      </c>
    </row>
    <row r="130" spans="1:18" s="34" customFormat="1" ht="38.25">
      <c r="A130" s="67" t="s">
        <v>70</v>
      </c>
      <c r="B130" s="208">
        <v>2676000</v>
      </c>
      <c r="C130" s="207">
        <v>3211200</v>
      </c>
      <c r="D130" s="65" t="s">
        <v>267</v>
      </c>
      <c r="E130" s="64">
        <v>2</v>
      </c>
      <c r="F130" s="63">
        <v>14.025</v>
      </c>
      <c r="G130" s="61">
        <v>300</v>
      </c>
      <c r="H130" s="61">
        <v>0</v>
      </c>
      <c r="I130" s="61" t="s">
        <v>313</v>
      </c>
      <c r="J130" s="62">
        <v>6.33</v>
      </c>
      <c r="K130" s="61">
        <v>4670</v>
      </c>
      <c r="L130" s="60" t="s">
        <v>265</v>
      </c>
      <c r="M130" s="60" t="s">
        <v>366</v>
      </c>
      <c r="N130" s="60">
        <v>210</v>
      </c>
      <c r="O130" s="60" t="s">
        <v>265</v>
      </c>
      <c r="P130" s="59" t="s">
        <v>438</v>
      </c>
      <c r="Q130" s="196">
        <f>VLOOKUP($A130,ДИНАМИКА!$B$8:$F$1023,3,FALSE)</f>
        <v>2676000</v>
      </c>
      <c r="R130" s="195">
        <f t="shared" si="3"/>
        <v>0</v>
      </c>
    </row>
    <row r="131" spans="1:18" s="34" customFormat="1" ht="38.25">
      <c r="A131" s="67" t="s">
        <v>69</v>
      </c>
      <c r="B131" s="208">
        <v>2761000</v>
      </c>
      <c r="C131" s="207">
        <v>3313200</v>
      </c>
      <c r="D131" s="65" t="s">
        <v>267</v>
      </c>
      <c r="E131" s="64">
        <v>2</v>
      </c>
      <c r="F131" s="63">
        <v>14.025</v>
      </c>
      <c r="G131" s="61">
        <v>300</v>
      </c>
      <c r="H131" s="61">
        <v>0</v>
      </c>
      <c r="I131" s="61" t="s">
        <v>313</v>
      </c>
      <c r="J131" s="62">
        <v>6.33</v>
      </c>
      <c r="K131" s="61">
        <v>4670</v>
      </c>
      <c r="L131" s="60" t="s">
        <v>265</v>
      </c>
      <c r="M131" s="60" t="s">
        <v>366</v>
      </c>
      <c r="N131" s="60">
        <v>210</v>
      </c>
      <c r="O131" s="60" t="s">
        <v>265</v>
      </c>
      <c r="P131" s="59" t="s">
        <v>439</v>
      </c>
      <c r="Q131" s="196">
        <f>VLOOKUP($A131,ДИНАМИКА!$B$8:$F$1023,3,FALSE)</f>
        <v>2761000</v>
      </c>
      <c r="R131" s="195">
        <f t="shared" si="3"/>
        <v>0</v>
      </c>
    </row>
    <row r="132" spans="1:18" s="34" customFormat="1" ht="38.25">
      <c r="A132" s="67" t="s">
        <v>68</v>
      </c>
      <c r="B132" s="208">
        <v>4916000</v>
      </c>
      <c r="C132" s="207">
        <v>5899200</v>
      </c>
      <c r="D132" s="65" t="s">
        <v>440</v>
      </c>
      <c r="E132" s="64">
        <v>1</v>
      </c>
      <c r="F132" s="63">
        <v>16.600000000000001</v>
      </c>
      <c r="G132" s="61">
        <v>360</v>
      </c>
      <c r="H132" s="61">
        <v>0</v>
      </c>
      <c r="I132" s="61" t="s">
        <v>349</v>
      </c>
      <c r="J132" s="62">
        <v>5.94</v>
      </c>
      <c r="K132" s="61">
        <v>6890</v>
      </c>
      <c r="L132" s="60">
        <v>1</v>
      </c>
      <c r="M132" s="60" t="s">
        <v>323</v>
      </c>
      <c r="N132" s="60" t="s">
        <v>315</v>
      </c>
      <c r="O132" s="60" t="s">
        <v>263</v>
      </c>
      <c r="P132" s="59" t="s">
        <v>441</v>
      </c>
      <c r="Q132" s="196">
        <f>VLOOKUP($A132,ДИНАМИКА!$B$8:$F$1023,3,FALSE)</f>
        <v>4916000</v>
      </c>
      <c r="R132" s="195">
        <f t="shared" si="3"/>
        <v>0</v>
      </c>
    </row>
    <row r="133" spans="1:18" s="34" customFormat="1" ht="38.25">
      <c r="A133" s="67" t="s">
        <v>67</v>
      </c>
      <c r="B133" s="208">
        <v>4850000</v>
      </c>
      <c r="C133" s="207">
        <v>5820000</v>
      </c>
      <c r="D133" s="65" t="s">
        <v>440</v>
      </c>
      <c r="E133" s="64">
        <v>1</v>
      </c>
      <c r="F133" s="63">
        <v>17</v>
      </c>
      <c r="G133" s="61">
        <v>320</v>
      </c>
      <c r="H133" s="61">
        <v>0</v>
      </c>
      <c r="I133" s="61" t="s">
        <v>349</v>
      </c>
      <c r="J133" s="62">
        <v>6.53</v>
      </c>
      <c r="K133" s="61">
        <v>6760</v>
      </c>
      <c r="L133" s="60" t="s">
        <v>263</v>
      </c>
      <c r="M133" s="60" t="s">
        <v>323</v>
      </c>
      <c r="N133" s="60">
        <v>210</v>
      </c>
      <c r="O133" s="60" t="s">
        <v>263</v>
      </c>
      <c r="P133" s="59" t="s">
        <v>442</v>
      </c>
      <c r="Q133" s="196">
        <f>VLOOKUP($A133,ДИНАМИКА!$B$8:$F$1023,3,FALSE)</f>
        <v>4850000</v>
      </c>
      <c r="R133" s="195">
        <f t="shared" si="3"/>
        <v>0</v>
      </c>
    </row>
    <row r="134" spans="1:18" s="34" customFormat="1" ht="25.5">
      <c r="A134" s="67" t="s">
        <v>66</v>
      </c>
      <c r="B134" s="208">
        <v>3438000</v>
      </c>
      <c r="C134" s="207">
        <v>4125600</v>
      </c>
      <c r="D134" s="65" t="s">
        <v>312</v>
      </c>
      <c r="E134" s="64">
        <v>2</v>
      </c>
      <c r="F134" s="63">
        <v>16.704999999999998</v>
      </c>
      <c r="G134" s="61">
        <v>300</v>
      </c>
      <c r="H134" s="61">
        <v>0</v>
      </c>
      <c r="I134" s="61" t="s">
        <v>313</v>
      </c>
      <c r="J134" s="62">
        <v>4.9800000000000004</v>
      </c>
      <c r="K134" s="61">
        <v>6700</v>
      </c>
      <c r="L134" s="60" t="s">
        <v>263</v>
      </c>
      <c r="M134" s="60" t="s">
        <v>329</v>
      </c>
      <c r="N134" s="60">
        <v>210</v>
      </c>
      <c r="O134" s="60" t="s">
        <v>308</v>
      </c>
      <c r="P134" s="59" t="s">
        <v>443</v>
      </c>
      <c r="Q134" s="196">
        <f>VLOOKUP($A134,ДИНАМИКА!$B$8:$F$1023,3,FALSE)</f>
        <v>3438000</v>
      </c>
      <c r="R134" s="195">
        <f t="shared" si="3"/>
        <v>0</v>
      </c>
    </row>
    <row r="135" spans="1:18" s="34" customFormat="1" ht="25.5">
      <c r="A135" s="67" t="s">
        <v>65</v>
      </c>
      <c r="B135" s="208">
        <v>3465000</v>
      </c>
      <c r="C135" s="207">
        <v>4158000</v>
      </c>
      <c r="D135" s="65" t="s">
        <v>312</v>
      </c>
      <c r="E135" s="64">
        <v>2</v>
      </c>
      <c r="F135" s="63">
        <v>16.46</v>
      </c>
      <c r="G135" s="61">
        <v>300</v>
      </c>
      <c r="H135" s="61">
        <v>0</v>
      </c>
      <c r="I135" s="61" t="s">
        <v>313</v>
      </c>
      <c r="J135" s="62">
        <v>4.9800000000000004</v>
      </c>
      <c r="K135" s="61">
        <v>6665</v>
      </c>
      <c r="L135" s="60" t="s">
        <v>263</v>
      </c>
      <c r="M135" s="60" t="s">
        <v>329</v>
      </c>
      <c r="N135" s="60" t="s">
        <v>315</v>
      </c>
      <c r="O135" s="60" t="s">
        <v>308</v>
      </c>
      <c r="P135" s="59" t="s">
        <v>443</v>
      </c>
      <c r="Q135" s="196">
        <f>VLOOKUP($A135,ДИНАМИКА!$B$8:$F$1023,3,FALSE)</f>
        <v>3465000</v>
      </c>
      <c r="R135" s="195">
        <f t="shared" si="3"/>
        <v>0</v>
      </c>
    </row>
    <row r="136" spans="1:18" s="34" customFormat="1" ht="51">
      <c r="A136" s="67" t="s">
        <v>64</v>
      </c>
      <c r="B136" s="208">
        <v>3278000</v>
      </c>
      <c r="C136" s="207">
        <v>3933600</v>
      </c>
      <c r="D136" s="65" t="s">
        <v>328</v>
      </c>
      <c r="E136" s="64">
        <v>2</v>
      </c>
      <c r="F136" s="63">
        <v>15.185</v>
      </c>
      <c r="G136" s="61">
        <v>300</v>
      </c>
      <c r="H136" s="61">
        <v>0</v>
      </c>
      <c r="I136" s="61" t="s">
        <v>313</v>
      </c>
      <c r="J136" s="62">
        <v>5.94</v>
      </c>
      <c r="K136" s="61">
        <v>4920</v>
      </c>
      <c r="L136" s="60" t="s">
        <v>263</v>
      </c>
      <c r="M136" s="60" t="s">
        <v>334</v>
      </c>
      <c r="N136" s="60">
        <v>350</v>
      </c>
      <c r="O136" s="60" t="s">
        <v>308</v>
      </c>
      <c r="P136" s="59" t="s">
        <v>444</v>
      </c>
      <c r="Q136" s="196">
        <f>VLOOKUP($A136,ДИНАМИКА!$B$8:$F$1023,3,FALSE)</f>
        <v>3278000</v>
      </c>
      <c r="R136" s="195">
        <f t="shared" si="3"/>
        <v>0</v>
      </c>
    </row>
    <row r="137" spans="1:18" s="34" customFormat="1" ht="51">
      <c r="A137" s="67" t="s">
        <v>63</v>
      </c>
      <c r="B137" s="208">
        <v>3389000</v>
      </c>
      <c r="C137" s="207">
        <v>4066800</v>
      </c>
      <c r="D137" s="65" t="s">
        <v>328</v>
      </c>
      <c r="E137" s="64">
        <v>2</v>
      </c>
      <c r="F137" s="63">
        <v>17.79</v>
      </c>
      <c r="G137" s="61">
        <v>300</v>
      </c>
      <c r="H137" s="61">
        <v>0</v>
      </c>
      <c r="I137" s="61" t="s">
        <v>313</v>
      </c>
      <c r="J137" s="62">
        <v>5.94</v>
      </c>
      <c r="K137" s="61">
        <v>4920</v>
      </c>
      <c r="L137" s="60" t="s">
        <v>263</v>
      </c>
      <c r="M137" s="60" t="s">
        <v>329</v>
      </c>
      <c r="N137" s="60">
        <v>350</v>
      </c>
      <c r="O137" s="60" t="s">
        <v>308</v>
      </c>
      <c r="P137" s="59" t="s">
        <v>445</v>
      </c>
      <c r="Q137" s="196">
        <f>VLOOKUP($A137,ДИНАМИКА!$B$8:$F$1023,3,FALSE)</f>
        <v>3389000</v>
      </c>
      <c r="R137" s="195">
        <f t="shared" si="3"/>
        <v>0</v>
      </c>
    </row>
    <row r="138" spans="1:18" s="34" customFormat="1" ht="38.25">
      <c r="A138" s="67" t="s">
        <v>62</v>
      </c>
      <c r="B138" s="208">
        <v>3272000</v>
      </c>
      <c r="C138" s="207">
        <v>3926400</v>
      </c>
      <c r="D138" s="65" t="s">
        <v>328</v>
      </c>
      <c r="E138" s="64">
        <v>2</v>
      </c>
      <c r="F138" s="63">
        <v>14.87</v>
      </c>
      <c r="G138" s="61">
        <v>300</v>
      </c>
      <c r="H138" s="61">
        <v>0</v>
      </c>
      <c r="I138" s="61" t="s">
        <v>313</v>
      </c>
      <c r="J138" s="62">
        <v>5.94</v>
      </c>
      <c r="K138" s="61">
        <v>5640</v>
      </c>
      <c r="L138" s="60">
        <v>1</v>
      </c>
      <c r="M138" s="60" t="s">
        <v>334</v>
      </c>
      <c r="N138" s="60">
        <v>350</v>
      </c>
      <c r="O138" s="60" t="s">
        <v>308</v>
      </c>
      <c r="P138" s="59" t="s">
        <v>402</v>
      </c>
      <c r="Q138" s="196">
        <f>VLOOKUP($A138,ДИНАМИКА!$B$8:$F$1023,3,FALSE)</f>
        <v>3272000</v>
      </c>
      <c r="R138" s="195">
        <f t="shared" si="3"/>
        <v>0</v>
      </c>
    </row>
    <row r="139" spans="1:18" s="34" customFormat="1" ht="38.25">
      <c r="A139" s="67" t="s">
        <v>61</v>
      </c>
      <c r="B139" s="208">
        <v>3278000</v>
      </c>
      <c r="C139" s="207">
        <v>3933600</v>
      </c>
      <c r="D139" s="65" t="s">
        <v>328</v>
      </c>
      <c r="E139" s="64">
        <v>2</v>
      </c>
      <c r="F139" s="63">
        <v>14.31</v>
      </c>
      <c r="G139" s="61">
        <v>300</v>
      </c>
      <c r="H139" s="61">
        <v>0</v>
      </c>
      <c r="I139" s="61" t="s">
        <v>313</v>
      </c>
      <c r="J139" s="62">
        <v>4.9800000000000004</v>
      </c>
      <c r="K139" s="61">
        <v>5755</v>
      </c>
      <c r="L139" s="60">
        <v>1</v>
      </c>
      <c r="M139" s="60" t="s">
        <v>334</v>
      </c>
      <c r="N139" s="60">
        <v>350</v>
      </c>
      <c r="O139" s="60" t="s">
        <v>308</v>
      </c>
      <c r="P139" s="59" t="s">
        <v>446</v>
      </c>
      <c r="Q139" s="196">
        <f>VLOOKUP($A139,ДИНАМИКА!$B$8:$F$1023,3,FALSE)</f>
        <v>3278000</v>
      </c>
      <c r="R139" s="195">
        <f t="shared" si="3"/>
        <v>0</v>
      </c>
    </row>
    <row r="140" spans="1:18" s="34" customFormat="1" ht="51">
      <c r="A140" s="67" t="s">
        <v>60</v>
      </c>
      <c r="B140" s="208">
        <v>3475000</v>
      </c>
      <c r="C140" s="207">
        <v>4170000</v>
      </c>
      <c r="D140" s="65" t="s">
        <v>328</v>
      </c>
      <c r="E140" s="64">
        <v>2</v>
      </c>
      <c r="F140" s="63">
        <v>17.925000000000001</v>
      </c>
      <c r="G140" s="61">
        <v>300</v>
      </c>
      <c r="H140" s="61">
        <v>0</v>
      </c>
      <c r="I140" s="61" t="s">
        <v>313</v>
      </c>
      <c r="J140" s="62">
        <v>5.43</v>
      </c>
      <c r="K140" s="61">
        <v>4300</v>
      </c>
      <c r="L140" s="60" t="s">
        <v>263</v>
      </c>
      <c r="M140" s="60" t="s">
        <v>329</v>
      </c>
      <c r="N140" s="60">
        <v>350</v>
      </c>
      <c r="O140" s="60" t="s">
        <v>263</v>
      </c>
      <c r="P140" s="59" t="s">
        <v>445</v>
      </c>
      <c r="Q140" s="196">
        <f>VLOOKUP($A140,ДИНАМИКА!$B$8:$F$1023,3,FALSE)</f>
        <v>3475000</v>
      </c>
      <c r="R140" s="195">
        <f t="shared" si="3"/>
        <v>0</v>
      </c>
    </row>
    <row r="141" spans="1:18" s="34" customFormat="1" ht="51">
      <c r="A141" s="67" t="s">
        <v>59</v>
      </c>
      <c r="B141" s="208">
        <v>3507000</v>
      </c>
      <c r="C141" s="207">
        <v>4208400</v>
      </c>
      <c r="D141" s="65" t="s">
        <v>328</v>
      </c>
      <c r="E141" s="64">
        <v>2</v>
      </c>
      <c r="F141" s="63">
        <v>17.925000000000001</v>
      </c>
      <c r="G141" s="61">
        <v>300</v>
      </c>
      <c r="H141" s="61">
        <v>0</v>
      </c>
      <c r="I141" s="61" t="s">
        <v>313</v>
      </c>
      <c r="J141" s="62">
        <v>5.94</v>
      </c>
      <c r="K141" s="61">
        <v>4300</v>
      </c>
      <c r="L141" s="60" t="s">
        <v>265</v>
      </c>
      <c r="M141" s="60" t="s">
        <v>329</v>
      </c>
      <c r="N141" s="60">
        <v>350</v>
      </c>
      <c r="O141" s="60" t="s">
        <v>308</v>
      </c>
      <c r="P141" s="59" t="s">
        <v>445</v>
      </c>
      <c r="Q141" s="196">
        <f>VLOOKUP($A141,ДИНАМИКА!$B$8:$F$1023,3,FALSE)</f>
        <v>3507000</v>
      </c>
      <c r="R141" s="195">
        <f t="shared" si="3"/>
        <v>0</v>
      </c>
    </row>
    <row r="142" spans="1:18" s="34" customFormat="1" ht="51">
      <c r="A142" s="67" t="s">
        <v>58</v>
      </c>
      <c r="B142" s="208">
        <v>3407000</v>
      </c>
      <c r="C142" s="207">
        <v>4088400</v>
      </c>
      <c r="D142" s="65" t="s">
        <v>328</v>
      </c>
      <c r="E142" s="64">
        <v>2</v>
      </c>
      <c r="F142" s="63">
        <v>17.75</v>
      </c>
      <c r="G142" s="61">
        <v>300</v>
      </c>
      <c r="H142" s="61">
        <v>0</v>
      </c>
      <c r="I142" s="61" t="s">
        <v>313</v>
      </c>
      <c r="J142" s="62">
        <v>5.94</v>
      </c>
      <c r="K142" s="61">
        <v>5770</v>
      </c>
      <c r="L142" s="60" t="s">
        <v>263</v>
      </c>
      <c r="M142" s="60" t="s">
        <v>329</v>
      </c>
      <c r="N142" s="60">
        <v>500</v>
      </c>
      <c r="O142" s="60" t="s">
        <v>308</v>
      </c>
      <c r="P142" s="59" t="s">
        <v>447</v>
      </c>
      <c r="Q142" s="196">
        <f>VLOOKUP($A142,ДИНАМИКА!$B$8:$F$1023,3,FALSE)</f>
        <v>3407000</v>
      </c>
      <c r="R142" s="195">
        <f t="shared" ref="R142:R173" si="4">Q142-B142</f>
        <v>0</v>
      </c>
    </row>
    <row r="143" spans="1:18" s="34" customFormat="1" ht="51">
      <c r="A143" s="67" t="s">
        <v>57</v>
      </c>
      <c r="B143" s="208">
        <v>3419000</v>
      </c>
      <c r="C143" s="207">
        <v>4102800</v>
      </c>
      <c r="D143" s="65" t="s">
        <v>328</v>
      </c>
      <c r="E143" s="64">
        <v>2</v>
      </c>
      <c r="F143" s="63">
        <v>17.75</v>
      </c>
      <c r="G143" s="61">
        <v>300</v>
      </c>
      <c r="H143" s="61">
        <v>0</v>
      </c>
      <c r="I143" s="61" t="s">
        <v>313</v>
      </c>
      <c r="J143" s="62">
        <v>5.94</v>
      </c>
      <c r="K143" s="61">
        <v>5105</v>
      </c>
      <c r="L143" s="60">
        <v>1</v>
      </c>
      <c r="M143" s="60" t="s">
        <v>329</v>
      </c>
      <c r="N143" s="60">
        <v>500</v>
      </c>
      <c r="O143" s="60" t="s">
        <v>308</v>
      </c>
      <c r="P143" s="59" t="s">
        <v>448</v>
      </c>
      <c r="Q143" s="196">
        <f>VLOOKUP($A143,ДИНАМИКА!$B$8:$F$1023,3,FALSE)</f>
        <v>3419000</v>
      </c>
      <c r="R143" s="195">
        <f t="shared" si="4"/>
        <v>0</v>
      </c>
    </row>
    <row r="144" spans="1:18" s="34" customFormat="1" ht="51">
      <c r="A144" s="67" t="s">
        <v>56</v>
      </c>
      <c r="B144" s="208">
        <v>3428000</v>
      </c>
      <c r="C144" s="207">
        <v>4113600</v>
      </c>
      <c r="D144" s="65" t="s">
        <v>328</v>
      </c>
      <c r="E144" s="64">
        <v>2</v>
      </c>
      <c r="F144" s="63">
        <v>17.25</v>
      </c>
      <c r="G144" s="61">
        <v>300</v>
      </c>
      <c r="H144" s="61">
        <v>0</v>
      </c>
      <c r="I144" s="61" t="s">
        <v>313</v>
      </c>
      <c r="J144" s="62">
        <v>5.94</v>
      </c>
      <c r="K144" s="61">
        <v>5105</v>
      </c>
      <c r="L144" s="60">
        <v>1</v>
      </c>
      <c r="M144" s="60" t="s">
        <v>329</v>
      </c>
      <c r="N144" s="60">
        <v>500</v>
      </c>
      <c r="O144" s="60" t="s">
        <v>308</v>
      </c>
      <c r="P144" s="59" t="s">
        <v>449</v>
      </c>
      <c r="Q144" s="196">
        <f>VLOOKUP($A144,ДИНАМИКА!$B$8:$F$1023,3,FALSE)</f>
        <v>3428000</v>
      </c>
      <c r="R144" s="195">
        <f t="shared" si="4"/>
        <v>0</v>
      </c>
    </row>
    <row r="145" spans="1:18" s="34" customFormat="1" ht="45.6" customHeight="1">
      <c r="A145" s="67" t="s">
        <v>55</v>
      </c>
      <c r="B145" s="208">
        <v>3346000</v>
      </c>
      <c r="C145" s="217">
        <v>4015200</v>
      </c>
      <c r="D145" s="65" t="s">
        <v>328</v>
      </c>
      <c r="E145" s="64">
        <v>2</v>
      </c>
      <c r="F145" s="63">
        <v>17.899999999999999</v>
      </c>
      <c r="G145" s="61">
        <v>300</v>
      </c>
      <c r="H145" s="61">
        <v>0</v>
      </c>
      <c r="I145" s="61" t="s">
        <v>313</v>
      </c>
      <c r="J145" s="62">
        <v>5.43</v>
      </c>
      <c r="K145" s="61">
        <v>5780</v>
      </c>
      <c r="L145" s="60" t="s">
        <v>263</v>
      </c>
      <c r="M145" s="60" t="s">
        <v>329</v>
      </c>
      <c r="N145" s="60">
        <v>210</v>
      </c>
      <c r="O145" s="60" t="s">
        <v>263</v>
      </c>
      <c r="P145" s="59" t="s">
        <v>402</v>
      </c>
      <c r="Q145" s="196">
        <f>VLOOKUP($A145,ДИНАМИКА!$B$8:$F$1023,3,FALSE)</f>
        <v>3346000</v>
      </c>
      <c r="R145" s="195">
        <f t="shared" si="4"/>
        <v>0</v>
      </c>
    </row>
    <row r="146" spans="1:18" s="34" customFormat="1" ht="46.9" customHeight="1">
      <c r="A146" s="67" t="s">
        <v>54</v>
      </c>
      <c r="B146" s="208">
        <v>3366000</v>
      </c>
      <c r="C146" s="217">
        <v>4039200</v>
      </c>
      <c r="D146" s="65" t="s">
        <v>328</v>
      </c>
      <c r="E146" s="64">
        <v>2</v>
      </c>
      <c r="F146" s="63">
        <v>17.739999999999998</v>
      </c>
      <c r="G146" s="61">
        <v>300</v>
      </c>
      <c r="H146" s="61">
        <v>0</v>
      </c>
      <c r="I146" s="61" t="s">
        <v>313</v>
      </c>
      <c r="J146" s="62">
        <v>5.94</v>
      </c>
      <c r="K146" s="61">
        <v>5780</v>
      </c>
      <c r="L146" s="60" t="s">
        <v>263</v>
      </c>
      <c r="M146" s="60" t="s">
        <v>329</v>
      </c>
      <c r="N146" s="60">
        <v>350</v>
      </c>
      <c r="O146" s="60" t="s">
        <v>308</v>
      </c>
      <c r="P146" s="59" t="s">
        <v>402</v>
      </c>
      <c r="Q146" s="196">
        <f>VLOOKUP($A146,ДИНАМИКА!$B$8:$F$1023,3,FALSE)</f>
        <v>3366000</v>
      </c>
      <c r="R146" s="195">
        <f t="shared" si="4"/>
        <v>0</v>
      </c>
    </row>
    <row r="147" spans="1:18" s="34" customFormat="1" ht="46.15" customHeight="1">
      <c r="A147" s="67" t="s">
        <v>53</v>
      </c>
      <c r="B147" s="208">
        <v>3372000</v>
      </c>
      <c r="C147" s="217">
        <v>4046400</v>
      </c>
      <c r="D147" s="65" t="s">
        <v>328</v>
      </c>
      <c r="E147" s="64">
        <v>2</v>
      </c>
      <c r="F147" s="63">
        <v>17.18</v>
      </c>
      <c r="G147" s="61">
        <v>300</v>
      </c>
      <c r="H147" s="61">
        <v>0</v>
      </c>
      <c r="I147" s="61" t="s">
        <v>313</v>
      </c>
      <c r="J147" s="62">
        <v>4.9800000000000004</v>
      </c>
      <c r="K147" s="61">
        <v>5755</v>
      </c>
      <c r="L147" s="60" t="s">
        <v>263</v>
      </c>
      <c r="M147" s="60" t="s">
        <v>329</v>
      </c>
      <c r="N147" s="60">
        <v>350</v>
      </c>
      <c r="O147" s="60" t="s">
        <v>308</v>
      </c>
      <c r="P147" s="59" t="s">
        <v>450</v>
      </c>
      <c r="Q147" s="196">
        <f>VLOOKUP($A147,ДИНАМИКА!$B$8:$F$1023,3,FALSE)</f>
        <v>3372000</v>
      </c>
      <c r="R147" s="195">
        <f t="shared" si="4"/>
        <v>0</v>
      </c>
    </row>
    <row r="148" spans="1:18" s="34" customFormat="1" ht="51.6" customHeight="1">
      <c r="A148" s="67" t="s">
        <v>52</v>
      </c>
      <c r="B148" s="208">
        <v>3254000</v>
      </c>
      <c r="C148" s="216">
        <v>3904800</v>
      </c>
      <c r="D148" s="65" t="s">
        <v>328</v>
      </c>
      <c r="E148" s="64">
        <v>2</v>
      </c>
      <c r="F148" s="63">
        <v>15.14</v>
      </c>
      <c r="G148" s="61">
        <v>300</v>
      </c>
      <c r="H148" s="61">
        <v>0</v>
      </c>
      <c r="I148" s="61" t="s">
        <v>313</v>
      </c>
      <c r="J148" s="62">
        <v>5.94</v>
      </c>
      <c r="K148" s="61">
        <v>5780</v>
      </c>
      <c r="L148" s="60" t="s">
        <v>263</v>
      </c>
      <c r="M148" s="60" t="s">
        <v>334</v>
      </c>
      <c r="N148" s="60">
        <v>350</v>
      </c>
      <c r="O148" s="60" t="s">
        <v>308</v>
      </c>
      <c r="P148" s="59" t="s">
        <v>451</v>
      </c>
      <c r="Q148" s="196">
        <f>VLOOKUP($A148,ДИНАМИКА!$B$8:$F$1023,3,FALSE)</f>
        <v>3254000</v>
      </c>
      <c r="R148" s="195">
        <f t="shared" si="4"/>
        <v>0</v>
      </c>
    </row>
    <row r="149" spans="1:18" s="34" customFormat="1" ht="43.15" customHeight="1">
      <c r="A149" s="67" t="s">
        <v>51</v>
      </c>
      <c r="B149" s="208">
        <v>3260000</v>
      </c>
      <c r="C149" s="216">
        <v>3912000</v>
      </c>
      <c r="D149" s="65" t="s">
        <v>328</v>
      </c>
      <c r="E149" s="64">
        <v>2</v>
      </c>
      <c r="F149" s="63">
        <v>14.58</v>
      </c>
      <c r="G149" s="61">
        <v>300</v>
      </c>
      <c r="H149" s="61">
        <v>0</v>
      </c>
      <c r="I149" s="61" t="s">
        <v>313</v>
      </c>
      <c r="J149" s="62">
        <v>4.9800000000000004</v>
      </c>
      <c r="K149" s="61">
        <v>5755</v>
      </c>
      <c r="L149" s="60" t="s">
        <v>263</v>
      </c>
      <c r="M149" s="60" t="s">
        <v>334</v>
      </c>
      <c r="N149" s="60">
        <v>350</v>
      </c>
      <c r="O149" s="60" t="s">
        <v>308</v>
      </c>
      <c r="P149" s="59" t="s">
        <v>452</v>
      </c>
      <c r="Q149" s="196">
        <f>VLOOKUP($A149,ДИНАМИКА!$B$8:$F$1023,3,FALSE)</f>
        <v>3260000</v>
      </c>
      <c r="R149" s="195">
        <f t="shared" si="4"/>
        <v>0</v>
      </c>
    </row>
    <row r="150" spans="1:18" s="34" customFormat="1" ht="38.25">
      <c r="A150" s="67" t="s">
        <v>50</v>
      </c>
      <c r="B150" s="208">
        <v>3435000</v>
      </c>
      <c r="C150" s="216">
        <v>4122000</v>
      </c>
      <c r="D150" s="65" t="s">
        <v>328</v>
      </c>
      <c r="E150" s="64">
        <v>2</v>
      </c>
      <c r="F150" s="63">
        <v>17.454999999999998</v>
      </c>
      <c r="G150" s="61">
        <v>300</v>
      </c>
      <c r="H150" s="61">
        <v>0</v>
      </c>
      <c r="I150" s="61" t="s">
        <v>313</v>
      </c>
      <c r="J150" s="62">
        <v>5.94</v>
      </c>
      <c r="K150" s="61">
        <v>6160</v>
      </c>
      <c r="L150" s="60">
        <v>1</v>
      </c>
      <c r="M150" s="60" t="s">
        <v>329</v>
      </c>
      <c r="N150" s="60">
        <v>350</v>
      </c>
      <c r="O150" s="60" t="s">
        <v>308</v>
      </c>
      <c r="P150" s="59" t="s">
        <v>453</v>
      </c>
      <c r="Q150" s="196">
        <f>VLOOKUP($A150,ДИНАМИКА!$B$8:$F$1023,3,FALSE)</f>
        <v>3435000</v>
      </c>
      <c r="R150" s="195">
        <f t="shared" si="4"/>
        <v>0</v>
      </c>
    </row>
    <row r="151" spans="1:18" s="34" customFormat="1" ht="38.25">
      <c r="A151" s="67" t="s">
        <v>49</v>
      </c>
      <c r="B151" s="208">
        <v>3414000</v>
      </c>
      <c r="C151" s="216">
        <v>4096800</v>
      </c>
      <c r="D151" s="65" t="s">
        <v>328</v>
      </c>
      <c r="E151" s="64">
        <v>2</v>
      </c>
      <c r="F151" s="63">
        <v>17.399999999999999</v>
      </c>
      <c r="G151" s="61">
        <v>300</v>
      </c>
      <c r="H151" s="61">
        <v>0</v>
      </c>
      <c r="I151" s="61" t="s">
        <v>313</v>
      </c>
      <c r="J151" s="62">
        <v>5.94</v>
      </c>
      <c r="K151" s="61">
        <v>6900</v>
      </c>
      <c r="L151" s="60">
        <v>1</v>
      </c>
      <c r="M151" s="60" t="s">
        <v>329</v>
      </c>
      <c r="N151" s="60">
        <v>350</v>
      </c>
      <c r="O151" s="60" t="s">
        <v>308</v>
      </c>
      <c r="P151" s="59" t="s">
        <v>454</v>
      </c>
      <c r="Q151" s="196">
        <f>VLOOKUP($A151,ДИНАМИКА!$B$8:$F$1023,3,FALSE)</f>
        <v>3414000</v>
      </c>
      <c r="R151" s="195">
        <f t="shared" si="4"/>
        <v>0</v>
      </c>
    </row>
    <row r="152" spans="1:18" s="34" customFormat="1" ht="38.25">
      <c r="A152" s="67" t="s">
        <v>48</v>
      </c>
      <c r="B152" s="208">
        <v>3420000</v>
      </c>
      <c r="C152" s="216">
        <v>4104000</v>
      </c>
      <c r="D152" s="65" t="s">
        <v>328</v>
      </c>
      <c r="E152" s="64">
        <v>2</v>
      </c>
      <c r="F152" s="63">
        <v>16.84</v>
      </c>
      <c r="G152" s="61">
        <v>300</v>
      </c>
      <c r="H152" s="61">
        <v>0</v>
      </c>
      <c r="I152" s="61" t="s">
        <v>313</v>
      </c>
      <c r="J152" s="62">
        <v>4.9800000000000004</v>
      </c>
      <c r="K152" s="61">
        <v>7020</v>
      </c>
      <c r="L152" s="60">
        <v>1</v>
      </c>
      <c r="M152" s="60" t="s">
        <v>329</v>
      </c>
      <c r="N152" s="60">
        <v>350</v>
      </c>
      <c r="O152" s="60" t="s">
        <v>308</v>
      </c>
      <c r="P152" s="59" t="s">
        <v>446</v>
      </c>
      <c r="Q152" s="196">
        <f>VLOOKUP($A152,ДИНАМИКА!$B$8:$F$1023,3,FALSE)</f>
        <v>3420000</v>
      </c>
      <c r="R152" s="195">
        <f t="shared" si="4"/>
        <v>0</v>
      </c>
    </row>
    <row r="153" spans="1:18" s="34" customFormat="1" ht="31.9" customHeight="1">
      <c r="A153" s="67" t="s">
        <v>47</v>
      </c>
      <c r="B153" s="208">
        <v>3295000</v>
      </c>
      <c r="C153" s="216">
        <v>3954000</v>
      </c>
      <c r="D153" s="65" t="s">
        <v>328</v>
      </c>
      <c r="E153" s="64">
        <v>2</v>
      </c>
      <c r="F153" s="63">
        <v>17.8</v>
      </c>
      <c r="G153" s="61">
        <v>300</v>
      </c>
      <c r="H153" s="61">
        <v>0</v>
      </c>
      <c r="I153" s="61" t="s">
        <v>313</v>
      </c>
      <c r="J153" s="62">
        <v>5.43</v>
      </c>
      <c r="K153" s="61">
        <v>4630</v>
      </c>
      <c r="L153" s="60" t="s">
        <v>263</v>
      </c>
      <c r="M153" s="60" t="s">
        <v>329</v>
      </c>
      <c r="N153" s="60">
        <v>350</v>
      </c>
      <c r="O153" s="60" t="s">
        <v>263</v>
      </c>
      <c r="P153" s="59" t="s">
        <v>415</v>
      </c>
      <c r="Q153" s="196">
        <f>VLOOKUP($A153,ДИНАМИКА!$B$8:$F$1023,3,FALSE)</f>
        <v>3295000</v>
      </c>
      <c r="R153" s="195">
        <f t="shared" si="4"/>
        <v>0</v>
      </c>
    </row>
    <row r="154" spans="1:18" s="34" customFormat="1" ht="31.9" customHeight="1">
      <c r="A154" s="67" t="s">
        <v>46</v>
      </c>
      <c r="B154" s="208">
        <v>3215000</v>
      </c>
      <c r="C154" s="216">
        <v>3858000</v>
      </c>
      <c r="D154" s="65" t="s">
        <v>328</v>
      </c>
      <c r="E154" s="64">
        <v>2</v>
      </c>
      <c r="F154" s="63">
        <v>17.2</v>
      </c>
      <c r="G154" s="61">
        <v>300</v>
      </c>
      <c r="H154" s="61">
        <v>0</v>
      </c>
      <c r="I154" s="61">
        <v>154</v>
      </c>
      <c r="J154" s="62">
        <v>4.9800000000000004</v>
      </c>
      <c r="K154" s="61">
        <v>4545</v>
      </c>
      <c r="L154" s="60" t="s">
        <v>263</v>
      </c>
      <c r="M154" s="60" t="s">
        <v>329</v>
      </c>
      <c r="N154" s="60">
        <v>350</v>
      </c>
      <c r="O154" s="60" t="s">
        <v>263</v>
      </c>
      <c r="P154" s="59" t="s">
        <v>404</v>
      </c>
      <c r="Q154" s="196">
        <f>VLOOKUP($A154,ДИНАМИКА!$B$8:$F$1023,3,FALSE)</f>
        <v>3215000</v>
      </c>
      <c r="R154" s="195">
        <f t="shared" si="4"/>
        <v>0</v>
      </c>
    </row>
    <row r="155" spans="1:18" s="34" customFormat="1" ht="38.25">
      <c r="A155" s="67" t="s">
        <v>45</v>
      </c>
      <c r="B155" s="208">
        <v>3213000</v>
      </c>
      <c r="C155" s="216">
        <v>3855600</v>
      </c>
      <c r="D155" s="65" t="s">
        <v>328</v>
      </c>
      <c r="E155" s="64">
        <v>2</v>
      </c>
      <c r="F155" s="63">
        <v>17.324999999999999</v>
      </c>
      <c r="G155" s="61">
        <v>300</v>
      </c>
      <c r="H155" s="61">
        <v>0</v>
      </c>
      <c r="I155" s="61">
        <v>144</v>
      </c>
      <c r="J155" s="62">
        <v>5.43</v>
      </c>
      <c r="K155" s="61">
        <v>5780</v>
      </c>
      <c r="L155" s="60" t="s">
        <v>263</v>
      </c>
      <c r="M155" s="60" t="s">
        <v>329</v>
      </c>
      <c r="N155" s="60">
        <v>350</v>
      </c>
      <c r="O155" s="60" t="s">
        <v>263</v>
      </c>
      <c r="P155" s="59" t="s">
        <v>455</v>
      </c>
      <c r="Q155" s="196">
        <f>VLOOKUP($A155,ДИНАМИКА!$B$8:$F$1023,3,FALSE)</f>
        <v>3213000</v>
      </c>
      <c r="R155" s="195">
        <f t="shared" si="4"/>
        <v>0</v>
      </c>
    </row>
    <row r="156" spans="1:18" s="34" customFormat="1" ht="38.25">
      <c r="A156" s="67" t="s">
        <v>44</v>
      </c>
      <c r="B156" s="208">
        <v>3375000</v>
      </c>
      <c r="C156" s="216">
        <v>4050000</v>
      </c>
      <c r="D156" s="65" t="s">
        <v>328</v>
      </c>
      <c r="E156" s="64">
        <v>2</v>
      </c>
      <c r="F156" s="63">
        <v>17.75</v>
      </c>
      <c r="G156" s="61">
        <v>300</v>
      </c>
      <c r="H156" s="61">
        <v>0</v>
      </c>
      <c r="I156" s="61" t="s">
        <v>313</v>
      </c>
      <c r="J156" s="62">
        <v>5.43</v>
      </c>
      <c r="K156" s="61">
        <v>5780</v>
      </c>
      <c r="L156" s="60" t="s">
        <v>263</v>
      </c>
      <c r="M156" s="60" t="s">
        <v>329</v>
      </c>
      <c r="N156" s="60">
        <v>210</v>
      </c>
      <c r="O156" s="60" t="s">
        <v>263</v>
      </c>
      <c r="P156" s="59" t="s">
        <v>456</v>
      </c>
      <c r="Q156" s="196">
        <f>VLOOKUP($A156,ДИНАМИКА!$B$8:$F$1023,3,FALSE)</f>
        <v>3375000</v>
      </c>
      <c r="R156" s="195">
        <f t="shared" si="4"/>
        <v>0</v>
      </c>
    </row>
    <row r="157" spans="1:18" s="34" customFormat="1" ht="25.5">
      <c r="A157" s="67" t="s">
        <v>43</v>
      </c>
      <c r="B157" s="208">
        <v>3194000</v>
      </c>
      <c r="C157" s="216">
        <v>3832800</v>
      </c>
      <c r="D157" s="65" t="s">
        <v>328</v>
      </c>
      <c r="E157" s="64">
        <v>2</v>
      </c>
      <c r="F157" s="63">
        <v>15.28</v>
      </c>
      <c r="G157" s="61">
        <v>300</v>
      </c>
      <c r="H157" s="61">
        <v>0</v>
      </c>
      <c r="I157" s="61" t="s">
        <v>313</v>
      </c>
      <c r="J157" s="62">
        <v>5.43</v>
      </c>
      <c r="K157" s="61">
        <v>5780</v>
      </c>
      <c r="L157" s="60" t="s">
        <v>263</v>
      </c>
      <c r="M157" s="60" t="s">
        <v>334</v>
      </c>
      <c r="N157" s="60">
        <v>210</v>
      </c>
      <c r="O157" s="60" t="s">
        <v>263</v>
      </c>
      <c r="P157" s="59" t="s">
        <v>415</v>
      </c>
      <c r="Q157" s="196">
        <f>VLOOKUP($A157,ДИНАМИКА!$B$8:$F$1023,3,FALSE)</f>
        <v>3194000</v>
      </c>
      <c r="R157" s="195">
        <f t="shared" si="4"/>
        <v>0</v>
      </c>
    </row>
    <row r="158" spans="1:18" s="34" customFormat="1" ht="32.25" customHeight="1">
      <c r="A158" s="67" t="s">
        <v>42</v>
      </c>
      <c r="B158" s="208">
        <v>3114000</v>
      </c>
      <c r="C158" s="207">
        <v>3736800</v>
      </c>
      <c r="D158" s="65" t="s">
        <v>328</v>
      </c>
      <c r="E158" s="64">
        <v>2</v>
      </c>
      <c r="F158" s="63">
        <v>14.72</v>
      </c>
      <c r="G158" s="61">
        <v>300</v>
      </c>
      <c r="H158" s="61">
        <v>0</v>
      </c>
      <c r="I158" s="61">
        <v>154</v>
      </c>
      <c r="J158" s="62">
        <v>4.9800000000000004</v>
      </c>
      <c r="K158" s="61">
        <v>5755</v>
      </c>
      <c r="L158" s="60" t="s">
        <v>263</v>
      </c>
      <c r="M158" s="60" t="s">
        <v>334</v>
      </c>
      <c r="N158" s="60">
        <v>210</v>
      </c>
      <c r="O158" s="60" t="s">
        <v>263</v>
      </c>
      <c r="P158" s="59" t="s">
        <v>404</v>
      </c>
      <c r="Q158" s="196">
        <f>VLOOKUP($A158,ДИНАМИКА!$B$8:$F$1023,3,FALSE)</f>
        <v>3114000</v>
      </c>
      <c r="R158" s="195">
        <f t="shared" si="4"/>
        <v>0</v>
      </c>
    </row>
    <row r="159" spans="1:18" s="34" customFormat="1" ht="51">
      <c r="A159" s="67" t="s">
        <v>41</v>
      </c>
      <c r="B159" s="208">
        <v>3278000</v>
      </c>
      <c r="C159" s="207">
        <v>3933600</v>
      </c>
      <c r="D159" s="65" t="s">
        <v>328</v>
      </c>
      <c r="E159" s="64">
        <v>2</v>
      </c>
      <c r="F159" s="63">
        <v>15.07</v>
      </c>
      <c r="G159" s="61">
        <v>300</v>
      </c>
      <c r="H159" s="61">
        <v>0</v>
      </c>
      <c r="I159" s="61" t="s">
        <v>313</v>
      </c>
      <c r="J159" s="62">
        <v>5.94</v>
      </c>
      <c r="K159" s="61">
        <v>5530</v>
      </c>
      <c r="L159" s="60">
        <v>1</v>
      </c>
      <c r="M159" s="60" t="s">
        <v>334</v>
      </c>
      <c r="N159" s="60">
        <v>350</v>
      </c>
      <c r="O159" s="60" t="s">
        <v>308</v>
      </c>
      <c r="P159" s="59" t="s">
        <v>457</v>
      </c>
      <c r="Q159" s="196">
        <f>VLOOKUP($A159,ДИНАМИКА!$B$8:$F$1023,3,FALSE)</f>
        <v>3278000</v>
      </c>
      <c r="R159" s="195">
        <f t="shared" si="4"/>
        <v>0</v>
      </c>
    </row>
    <row r="160" spans="1:18" s="34" customFormat="1" ht="51">
      <c r="A160" s="67" t="s">
        <v>40</v>
      </c>
      <c r="B160" s="208">
        <v>3313000</v>
      </c>
      <c r="C160" s="207">
        <v>3975600</v>
      </c>
      <c r="D160" s="65" t="s">
        <v>328</v>
      </c>
      <c r="E160" s="64">
        <v>2</v>
      </c>
      <c r="F160" s="63">
        <v>14.51</v>
      </c>
      <c r="G160" s="61">
        <v>300</v>
      </c>
      <c r="H160" s="61">
        <v>0</v>
      </c>
      <c r="I160" s="61" t="s">
        <v>313</v>
      </c>
      <c r="J160" s="62">
        <v>4.9800000000000004</v>
      </c>
      <c r="K160" s="61">
        <v>5500</v>
      </c>
      <c r="L160" s="60">
        <v>1</v>
      </c>
      <c r="M160" s="60" t="s">
        <v>334</v>
      </c>
      <c r="N160" s="60">
        <v>350</v>
      </c>
      <c r="O160" s="60" t="s">
        <v>308</v>
      </c>
      <c r="P160" s="59" t="s">
        <v>458</v>
      </c>
      <c r="Q160" s="196">
        <f>VLOOKUP($A160,ДИНАМИКА!$B$8:$F$1023,3,FALSE)</f>
        <v>3313000</v>
      </c>
      <c r="R160" s="195">
        <f t="shared" si="4"/>
        <v>0</v>
      </c>
    </row>
    <row r="161" spans="1:18" s="34" customFormat="1" ht="51">
      <c r="A161" s="67" t="s">
        <v>39</v>
      </c>
      <c r="B161" s="208">
        <v>3372000</v>
      </c>
      <c r="C161" s="216">
        <v>4046400</v>
      </c>
      <c r="D161" s="65" t="s">
        <v>328</v>
      </c>
      <c r="E161" s="64">
        <v>2</v>
      </c>
      <c r="F161" s="63">
        <v>17.739999999999998</v>
      </c>
      <c r="G161" s="61">
        <v>300</v>
      </c>
      <c r="H161" s="61">
        <v>0</v>
      </c>
      <c r="I161" s="61" t="s">
        <v>313</v>
      </c>
      <c r="J161" s="62">
        <v>5.94</v>
      </c>
      <c r="K161" s="61">
        <v>5780</v>
      </c>
      <c r="L161" s="60" t="s">
        <v>263</v>
      </c>
      <c r="M161" s="60" t="s">
        <v>329</v>
      </c>
      <c r="N161" s="60">
        <v>350</v>
      </c>
      <c r="O161" s="60" t="s">
        <v>308</v>
      </c>
      <c r="P161" s="59" t="s">
        <v>459</v>
      </c>
      <c r="Q161" s="196">
        <f>VLOOKUP($A161,ДИНАМИКА!$B$8:$F$1023,3,FALSE)</f>
        <v>3372000</v>
      </c>
      <c r="R161" s="195">
        <f t="shared" si="4"/>
        <v>0</v>
      </c>
    </row>
    <row r="162" spans="1:18" s="34" customFormat="1" ht="51">
      <c r="A162" s="67" t="s">
        <v>38</v>
      </c>
      <c r="B162" s="208">
        <v>3407000</v>
      </c>
      <c r="C162" s="216">
        <v>4088400</v>
      </c>
      <c r="D162" s="65" t="s">
        <v>328</v>
      </c>
      <c r="E162" s="64">
        <v>2</v>
      </c>
      <c r="F162" s="63">
        <v>17.18</v>
      </c>
      <c r="G162" s="61">
        <v>300</v>
      </c>
      <c r="H162" s="61">
        <v>0</v>
      </c>
      <c r="I162" s="61" t="s">
        <v>313</v>
      </c>
      <c r="J162" s="62">
        <v>4.9800000000000004</v>
      </c>
      <c r="K162" s="61">
        <v>5500</v>
      </c>
      <c r="L162" s="60" t="s">
        <v>263</v>
      </c>
      <c r="M162" s="60" t="s">
        <v>329</v>
      </c>
      <c r="N162" s="60">
        <v>350</v>
      </c>
      <c r="O162" s="60" t="s">
        <v>308</v>
      </c>
      <c r="P162" s="59" t="s">
        <v>458</v>
      </c>
      <c r="Q162" s="196">
        <f>VLOOKUP($A162,ДИНАМИКА!$B$8:$F$1023,3,FALSE)</f>
        <v>3407000</v>
      </c>
      <c r="R162" s="195">
        <f t="shared" si="4"/>
        <v>0</v>
      </c>
    </row>
    <row r="163" spans="1:18" s="34" customFormat="1" ht="38.25">
      <c r="A163" s="67" t="s">
        <v>37</v>
      </c>
      <c r="B163" s="208">
        <v>3233000</v>
      </c>
      <c r="C163" s="216">
        <v>3879600</v>
      </c>
      <c r="D163" s="65" t="s">
        <v>328</v>
      </c>
      <c r="E163" s="64">
        <v>2</v>
      </c>
      <c r="F163" s="63">
        <v>15.28</v>
      </c>
      <c r="G163" s="61">
        <v>300</v>
      </c>
      <c r="H163" s="61">
        <v>0</v>
      </c>
      <c r="I163" s="61" t="s">
        <v>313</v>
      </c>
      <c r="J163" s="62">
        <v>5.43</v>
      </c>
      <c r="K163" s="61">
        <v>5780</v>
      </c>
      <c r="L163" s="60" t="s">
        <v>263</v>
      </c>
      <c r="M163" s="60" t="s">
        <v>334</v>
      </c>
      <c r="N163" s="60">
        <v>210</v>
      </c>
      <c r="O163" s="60" t="s">
        <v>263</v>
      </c>
      <c r="P163" s="59" t="s">
        <v>460</v>
      </c>
      <c r="Q163" s="196">
        <f>VLOOKUP($A163,ДИНАМИКА!$B$8:$F$1023,3,FALSE)</f>
        <v>3233000</v>
      </c>
      <c r="R163" s="195">
        <f t="shared" si="4"/>
        <v>0</v>
      </c>
    </row>
    <row r="164" spans="1:18" s="34" customFormat="1" ht="38.25">
      <c r="A164" s="67" t="s">
        <v>36</v>
      </c>
      <c r="B164" s="208">
        <v>3239000</v>
      </c>
      <c r="C164" s="216">
        <v>3886800</v>
      </c>
      <c r="D164" s="65" t="s">
        <v>328</v>
      </c>
      <c r="E164" s="64">
        <v>2</v>
      </c>
      <c r="F164" s="63">
        <v>14.72</v>
      </c>
      <c r="G164" s="61">
        <v>300</v>
      </c>
      <c r="H164" s="61">
        <v>0</v>
      </c>
      <c r="I164" s="61" t="s">
        <v>313</v>
      </c>
      <c r="J164" s="62">
        <v>4.9800000000000004</v>
      </c>
      <c r="K164" s="61">
        <v>5755</v>
      </c>
      <c r="L164" s="60" t="s">
        <v>263</v>
      </c>
      <c r="M164" s="60" t="s">
        <v>334</v>
      </c>
      <c r="N164" s="60">
        <v>210</v>
      </c>
      <c r="O164" s="60" t="s">
        <v>263</v>
      </c>
      <c r="P164" s="59" t="s">
        <v>461</v>
      </c>
      <c r="Q164" s="196">
        <f>VLOOKUP($A164,ДИНАМИКА!$B$8:$F$1023,3,FALSE)</f>
        <v>3239000</v>
      </c>
      <c r="R164" s="195">
        <f t="shared" si="4"/>
        <v>0</v>
      </c>
    </row>
    <row r="165" spans="1:18" s="34" customFormat="1" ht="38.25">
      <c r="A165" s="67" t="s">
        <v>34</v>
      </c>
      <c r="B165" s="208">
        <v>3331000</v>
      </c>
      <c r="C165" s="207">
        <v>3997200</v>
      </c>
      <c r="D165" s="65" t="s">
        <v>328</v>
      </c>
      <c r="E165" s="64">
        <v>2</v>
      </c>
      <c r="F165" s="63">
        <v>17.899999999999999</v>
      </c>
      <c r="G165" s="61">
        <v>300</v>
      </c>
      <c r="H165" s="61">
        <v>0</v>
      </c>
      <c r="I165" s="61" t="s">
        <v>313</v>
      </c>
      <c r="J165" s="62">
        <v>5.43</v>
      </c>
      <c r="K165" s="61">
        <v>5780</v>
      </c>
      <c r="L165" s="60" t="s">
        <v>263</v>
      </c>
      <c r="M165" s="60" t="s">
        <v>329</v>
      </c>
      <c r="N165" s="60">
        <v>210</v>
      </c>
      <c r="O165" s="60" t="s">
        <v>263</v>
      </c>
      <c r="P165" s="59" t="s">
        <v>462</v>
      </c>
      <c r="Q165" s="196">
        <f>VLOOKUP($A165,ДИНАМИКА!$B$8:$F$1023,3,FALSE)</f>
        <v>3331000</v>
      </c>
      <c r="R165" s="195">
        <f t="shared" si="4"/>
        <v>0</v>
      </c>
    </row>
    <row r="166" spans="1:18" s="34" customFormat="1" ht="38.25">
      <c r="A166" s="67" t="s">
        <v>35</v>
      </c>
      <c r="B166" s="208">
        <v>3337000</v>
      </c>
      <c r="C166" s="207">
        <v>4004400</v>
      </c>
      <c r="D166" s="65" t="s">
        <v>328</v>
      </c>
      <c r="E166" s="64">
        <v>2</v>
      </c>
      <c r="F166" s="63">
        <v>17.34</v>
      </c>
      <c r="G166" s="61">
        <v>300</v>
      </c>
      <c r="H166" s="61">
        <v>0</v>
      </c>
      <c r="I166" s="61" t="s">
        <v>313</v>
      </c>
      <c r="J166" s="62">
        <v>4.9800000000000004</v>
      </c>
      <c r="K166" s="61">
        <v>5755</v>
      </c>
      <c r="L166" s="60" t="s">
        <v>263</v>
      </c>
      <c r="M166" s="60" t="s">
        <v>329</v>
      </c>
      <c r="N166" s="60">
        <v>210</v>
      </c>
      <c r="O166" s="60" t="s">
        <v>263</v>
      </c>
      <c r="P166" s="59" t="s">
        <v>463</v>
      </c>
      <c r="Q166" s="196">
        <f>VLOOKUP($A166,ДИНАМИКА!$B$8:$F$1023,3,FALSE)</f>
        <v>3337000</v>
      </c>
      <c r="R166" s="195">
        <f t="shared" si="4"/>
        <v>0</v>
      </c>
    </row>
    <row r="167" spans="1:18" s="34" customFormat="1" ht="38.25">
      <c r="A167" s="67" t="s">
        <v>33</v>
      </c>
      <c r="B167" s="208">
        <v>3416000</v>
      </c>
      <c r="C167" s="207">
        <v>4099200</v>
      </c>
      <c r="D167" s="65" t="s">
        <v>328</v>
      </c>
      <c r="E167" s="64">
        <v>2</v>
      </c>
      <c r="F167" s="63">
        <v>17.635000000000002</v>
      </c>
      <c r="G167" s="61">
        <v>300</v>
      </c>
      <c r="H167" s="61">
        <v>0</v>
      </c>
      <c r="I167" s="61" t="s">
        <v>313</v>
      </c>
      <c r="J167" s="62">
        <v>5.43</v>
      </c>
      <c r="K167" s="61">
        <v>5780</v>
      </c>
      <c r="L167" s="60" t="s">
        <v>263</v>
      </c>
      <c r="M167" s="60" t="s">
        <v>329</v>
      </c>
      <c r="N167" s="60">
        <v>350</v>
      </c>
      <c r="O167" s="60" t="s">
        <v>263</v>
      </c>
      <c r="P167" s="59" t="s">
        <v>464</v>
      </c>
      <c r="Q167" s="196">
        <f>VLOOKUP($A167,ДИНАМИКА!$B$8:$F$1023,3,FALSE)</f>
        <v>3416000</v>
      </c>
      <c r="R167" s="195">
        <f t="shared" si="4"/>
        <v>0</v>
      </c>
    </row>
    <row r="168" spans="1:18" s="34" customFormat="1" ht="38.25">
      <c r="A168" s="67" t="s">
        <v>32</v>
      </c>
      <c r="B168" s="208">
        <v>3566000</v>
      </c>
      <c r="C168" s="207">
        <v>4279200</v>
      </c>
      <c r="D168" s="65" t="s">
        <v>328</v>
      </c>
      <c r="E168" s="64">
        <v>2</v>
      </c>
      <c r="F168" s="63">
        <v>16</v>
      </c>
      <c r="G168" s="61">
        <v>300</v>
      </c>
      <c r="H168" s="61">
        <v>0</v>
      </c>
      <c r="I168" s="61" t="s">
        <v>313</v>
      </c>
      <c r="J168" s="62">
        <v>5.94</v>
      </c>
      <c r="K168" s="61">
        <v>7560</v>
      </c>
      <c r="L168" s="60">
        <v>1</v>
      </c>
      <c r="M168" s="60" t="s">
        <v>329</v>
      </c>
      <c r="N168" s="60">
        <v>500</v>
      </c>
      <c r="O168" s="60" t="s">
        <v>308</v>
      </c>
      <c r="P168" s="59" t="s">
        <v>465</v>
      </c>
      <c r="Q168" s="196">
        <f>VLOOKUP($A168,ДИНАМИКА!$B$8:$F$1023,3,FALSE)</f>
        <v>3566000</v>
      </c>
      <c r="R168" s="195">
        <f t="shared" si="4"/>
        <v>0</v>
      </c>
    </row>
    <row r="169" spans="1:18" s="82" customFormat="1" ht="38.25">
      <c r="A169" s="95" t="s">
        <v>31</v>
      </c>
      <c r="B169" s="208">
        <v>3566000</v>
      </c>
      <c r="C169" s="215">
        <v>4279200</v>
      </c>
      <c r="D169" s="91" t="s">
        <v>328</v>
      </c>
      <c r="E169" s="88">
        <v>2</v>
      </c>
      <c r="F169" s="90">
        <v>16</v>
      </c>
      <c r="G169" s="89">
        <v>300</v>
      </c>
      <c r="H169" s="89">
        <v>0</v>
      </c>
      <c r="I169" s="89" t="s">
        <v>313</v>
      </c>
      <c r="J169" s="87">
        <v>4.9800000000000004</v>
      </c>
      <c r="K169" s="89">
        <v>7545</v>
      </c>
      <c r="L169" s="88">
        <v>1</v>
      </c>
      <c r="M169" s="88" t="s">
        <v>329</v>
      </c>
      <c r="N169" s="88">
        <v>500</v>
      </c>
      <c r="O169" s="88" t="s">
        <v>308</v>
      </c>
      <c r="P169" s="97" t="s">
        <v>466</v>
      </c>
      <c r="Q169" s="196">
        <f>VLOOKUP($A169,ДИНАМИКА!$B$8:$F$1023,3,FALSE)</f>
        <v>3566000</v>
      </c>
      <c r="R169" s="195">
        <f t="shared" si="4"/>
        <v>0</v>
      </c>
    </row>
    <row r="170" spans="1:18" s="82" customFormat="1" ht="51">
      <c r="A170" s="95" t="s">
        <v>30</v>
      </c>
      <c r="B170" s="208">
        <v>3643000</v>
      </c>
      <c r="C170" s="215">
        <v>4371600</v>
      </c>
      <c r="D170" s="91" t="s">
        <v>328</v>
      </c>
      <c r="E170" s="88">
        <v>2</v>
      </c>
      <c r="F170" s="90">
        <v>16</v>
      </c>
      <c r="G170" s="89">
        <v>300</v>
      </c>
      <c r="H170" s="89">
        <v>0</v>
      </c>
      <c r="I170" s="89" t="s">
        <v>313</v>
      </c>
      <c r="J170" s="87">
        <v>5.94</v>
      </c>
      <c r="K170" s="89">
        <v>7560</v>
      </c>
      <c r="L170" s="88">
        <v>1</v>
      </c>
      <c r="M170" s="88" t="s">
        <v>329</v>
      </c>
      <c r="N170" s="88">
        <v>500</v>
      </c>
      <c r="O170" s="88" t="s">
        <v>308</v>
      </c>
      <c r="P170" s="97" t="s">
        <v>467</v>
      </c>
      <c r="Q170" s="196">
        <f>VLOOKUP($A170,ДИНАМИКА!$B$8:$F$1023,3,FALSE)</f>
        <v>3643000</v>
      </c>
      <c r="R170" s="195">
        <f t="shared" si="4"/>
        <v>0</v>
      </c>
    </row>
    <row r="171" spans="1:18" s="82" customFormat="1" ht="51">
      <c r="A171" s="95" t="s">
        <v>29</v>
      </c>
      <c r="B171" s="213">
        <v>3947000</v>
      </c>
      <c r="C171" s="215">
        <v>4736400</v>
      </c>
      <c r="D171" s="91" t="s">
        <v>328</v>
      </c>
      <c r="E171" s="88">
        <v>2</v>
      </c>
      <c r="F171" s="90">
        <v>23.675000000000001</v>
      </c>
      <c r="G171" s="89">
        <v>400</v>
      </c>
      <c r="H171" s="89">
        <v>400</v>
      </c>
      <c r="I171" s="89" t="s">
        <v>349</v>
      </c>
      <c r="J171" s="87">
        <v>5.1100000000000003</v>
      </c>
      <c r="K171" s="89">
        <v>4800</v>
      </c>
      <c r="L171" s="88" t="s">
        <v>263</v>
      </c>
      <c r="M171" s="88" t="s">
        <v>366</v>
      </c>
      <c r="N171" s="88">
        <v>350</v>
      </c>
      <c r="O171" s="88" t="s">
        <v>263</v>
      </c>
      <c r="P171" s="97" t="s">
        <v>468</v>
      </c>
      <c r="Q171" s="196">
        <f>VLOOKUP($A171,ДИНАМИКА!$B$8:$F$1023,3,FALSE)</f>
        <v>3947000</v>
      </c>
      <c r="R171" s="195">
        <f t="shared" si="4"/>
        <v>0</v>
      </c>
    </row>
    <row r="172" spans="1:18" s="82" customFormat="1" ht="51">
      <c r="A172" s="95" t="s">
        <v>28</v>
      </c>
      <c r="B172" s="213">
        <v>4179000</v>
      </c>
      <c r="C172" s="215">
        <v>5014800</v>
      </c>
      <c r="D172" s="91" t="s">
        <v>328</v>
      </c>
      <c r="E172" s="88">
        <v>2</v>
      </c>
      <c r="F172" s="90">
        <v>23.675000000000001</v>
      </c>
      <c r="G172" s="89">
        <v>400</v>
      </c>
      <c r="H172" s="89">
        <v>0</v>
      </c>
      <c r="I172" s="89" t="s">
        <v>349</v>
      </c>
      <c r="J172" s="87">
        <v>5.1100000000000003</v>
      </c>
      <c r="K172" s="89">
        <v>4780</v>
      </c>
      <c r="L172" s="88" t="s">
        <v>263</v>
      </c>
      <c r="M172" s="88" t="s">
        <v>366</v>
      </c>
      <c r="N172" s="88">
        <v>350</v>
      </c>
      <c r="O172" s="88" t="s">
        <v>308</v>
      </c>
      <c r="P172" s="97" t="s">
        <v>469</v>
      </c>
      <c r="Q172" s="196">
        <f>VLOOKUP($A172,ДИНАМИКА!$B$8:$F$1023,3,FALSE)</f>
        <v>4179000</v>
      </c>
      <c r="R172" s="195">
        <f t="shared" si="4"/>
        <v>0</v>
      </c>
    </row>
    <row r="173" spans="1:18" s="82" customFormat="1" ht="51">
      <c r="A173" s="95" t="s">
        <v>27</v>
      </c>
      <c r="B173" s="213">
        <v>4175000</v>
      </c>
      <c r="C173" s="215">
        <v>5010000</v>
      </c>
      <c r="D173" s="91" t="s">
        <v>328</v>
      </c>
      <c r="E173" s="88">
        <v>2</v>
      </c>
      <c r="F173" s="90">
        <v>23.824999999999999</v>
      </c>
      <c r="G173" s="89">
        <v>400</v>
      </c>
      <c r="H173" s="89">
        <v>0</v>
      </c>
      <c r="I173" s="89" t="s">
        <v>349</v>
      </c>
      <c r="J173" s="87">
        <v>5.1100000000000003</v>
      </c>
      <c r="K173" s="89">
        <v>4780</v>
      </c>
      <c r="L173" s="88" t="s">
        <v>263</v>
      </c>
      <c r="M173" s="88" t="s">
        <v>366</v>
      </c>
      <c r="N173" s="88">
        <v>350</v>
      </c>
      <c r="O173" s="88" t="s">
        <v>308</v>
      </c>
      <c r="P173" s="97" t="s">
        <v>470</v>
      </c>
      <c r="Q173" s="196">
        <f>VLOOKUP($A173,ДИНАМИКА!$B$8:$F$1023,3,FALSE)</f>
        <v>4175000</v>
      </c>
      <c r="R173" s="195">
        <f t="shared" si="4"/>
        <v>0</v>
      </c>
    </row>
    <row r="174" spans="1:18" s="82" customFormat="1" ht="51">
      <c r="A174" s="95" t="s">
        <v>26</v>
      </c>
      <c r="B174" s="213">
        <v>4179000</v>
      </c>
      <c r="C174" s="215">
        <v>5014800</v>
      </c>
      <c r="D174" s="91" t="s">
        <v>328</v>
      </c>
      <c r="E174" s="88">
        <v>2</v>
      </c>
      <c r="F174" s="90">
        <v>23.675000000000001</v>
      </c>
      <c r="G174" s="89">
        <v>400</v>
      </c>
      <c r="H174" s="89">
        <v>0</v>
      </c>
      <c r="I174" s="89" t="s">
        <v>349</v>
      </c>
      <c r="J174" s="87">
        <v>5.1100000000000003</v>
      </c>
      <c r="K174" s="89">
        <v>4780</v>
      </c>
      <c r="L174" s="88" t="s">
        <v>263</v>
      </c>
      <c r="M174" s="88" t="s">
        <v>366</v>
      </c>
      <c r="N174" s="88">
        <v>350</v>
      </c>
      <c r="O174" s="88" t="s">
        <v>308</v>
      </c>
      <c r="P174" s="97" t="s">
        <v>469</v>
      </c>
      <c r="Q174" s="196">
        <f>VLOOKUP($A174,ДИНАМИКА!$B$8:$F$1023,3,FALSE)</f>
        <v>4179000</v>
      </c>
      <c r="R174" s="195">
        <f t="shared" ref="R174:R205" si="5">Q174-B174</f>
        <v>0</v>
      </c>
    </row>
    <row r="175" spans="1:18" s="82" customFormat="1" ht="31.5" customHeight="1">
      <c r="A175" s="95" t="s">
        <v>25</v>
      </c>
      <c r="B175" s="213">
        <v>3803000</v>
      </c>
      <c r="C175" s="215">
        <v>4563600</v>
      </c>
      <c r="D175" s="91" t="s">
        <v>328</v>
      </c>
      <c r="E175" s="88">
        <v>2</v>
      </c>
      <c r="F175" s="90">
        <v>23.2</v>
      </c>
      <c r="G175" s="89">
        <v>300</v>
      </c>
      <c r="H175" s="89">
        <v>0</v>
      </c>
      <c r="I175" s="89" t="s">
        <v>313</v>
      </c>
      <c r="J175" s="87">
        <v>6.33</v>
      </c>
      <c r="K175" s="89">
        <v>5580</v>
      </c>
      <c r="L175" s="87" t="s">
        <v>263</v>
      </c>
      <c r="M175" s="87" t="s">
        <v>366</v>
      </c>
      <c r="N175" s="88">
        <v>350</v>
      </c>
      <c r="O175" s="87" t="s">
        <v>263</v>
      </c>
      <c r="P175" s="214" t="s">
        <v>471</v>
      </c>
      <c r="Q175" s="196">
        <f>VLOOKUP($A175,ДИНАМИКА!$B$8:$F$1023,3,FALSE)</f>
        <v>3803000</v>
      </c>
      <c r="R175" s="195">
        <f t="shared" si="5"/>
        <v>0</v>
      </c>
    </row>
    <row r="176" spans="1:18" s="34" customFormat="1" ht="51">
      <c r="A176" s="67" t="s">
        <v>24</v>
      </c>
      <c r="B176" s="213">
        <v>4032000</v>
      </c>
      <c r="C176" s="207">
        <v>4838400</v>
      </c>
      <c r="D176" s="65" t="s">
        <v>328</v>
      </c>
      <c r="E176" s="64">
        <v>2</v>
      </c>
      <c r="F176" s="63">
        <v>23.175000000000001</v>
      </c>
      <c r="G176" s="61">
        <v>400</v>
      </c>
      <c r="H176" s="61">
        <v>0</v>
      </c>
      <c r="I176" s="61" t="s">
        <v>349</v>
      </c>
      <c r="J176" s="62">
        <v>5.1100000000000003</v>
      </c>
      <c r="K176" s="61">
        <v>7680</v>
      </c>
      <c r="L176" s="60" t="s">
        <v>263</v>
      </c>
      <c r="M176" s="60" t="s">
        <v>366</v>
      </c>
      <c r="N176" s="60">
        <v>350</v>
      </c>
      <c r="O176" s="60" t="s">
        <v>308</v>
      </c>
      <c r="P176" s="59" t="s">
        <v>472</v>
      </c>
      <c r="Q176" s="196">
        <f>VLOOKUP($A176,ДИНАМИКА!$B$8:$F$1023,3,FALSE)</f>
        <v>4032000</v>
      </c>
      <c r="R176" s="195">
        <f t="shared" si="5"/>
        <v>0</v>
      </c>
    </row>
    <row r="177" spans="1:18" s="82" customFormat="1" ht="57" customHeight="1">
      <c r="A177" s="84" t="s">
        <v>23</v>
      </c>
      <c r="B177" s="208">
        <v>4488000</v>
      </c>
      <c r="C177" s="207">
        <v>5385600</v>
      </c>
      <c r="D177" s="65" t="s">
        <v>388</v>
      </c>
      <c r="E177" s="83">
        <v>2</v>
      </c>
      <c r="F177" s="63">
        <v>30.07</v>
      </c>
      <c r="G177" s="61">
        <v>400</v>
      </c>
      <c r="H177" s="61">
        <v>0</v>
      </c>
      <c r="I177" s="61" t="s">
        <v>349</v>
      </c>
      <c r="J177" s="62">
        <v>5.1100000000000003</v>
      </c>
      <c r="K177" s="61">
        <v>6000</v>
      </c>
      <c r="L177" s="60" t="s">
        <v>263</v>
      </c>
      <c r="M177" s="60" t="s">
        <v>366</v>
      </c>
      <c r="N177" s="60">
        <v>210</v>
      </c>
      <c r="O177" s="60" t="s">
        <v>263</v>
      </c>
      <c r="P177" s="59" t="s">
        <v>473</v>
      </c>
      <c r="Q177" s="196">
        <f>VLOOKUP($A177,ДИНАМИКА!$B$8:$F$1023,3,FALSE)</f>
        <v>4488000</v>
      </c>
      <c r="R177" s="195">
        <f t="shared" si="5"/>
        <v>0</v>
      </c>
    </row>
    <row r="178" spans="1:18" s="82" customFormat="1" ht="59.45" customHeight="1">
      <c r="A178" s="84" t="s">
        <v>22</v>
      </c>
      <c r="B178" s="208">
        <v>4285000</v>
      </c>
      <c r="C178" s="207">
        <v>5142000</v>
      </c>
      <c r="D178" s="65" t="s">
        <v>388</v>
      </c>
      <c r="E178" s="83">
        <v>2</v>
      </c>
      <c r="F178" s="63">
        <v>30.074999999999999</v>
      </c>
      <c r="G178" s="61">
        <v>400</v>
      </c>
      <c r="H178" s="61">
        <v>0</v>
      </c>
      <c r="I178" s="61" t="s">
        <v>349</v>
      </c>
      <c r="J178" s="62">
        <v>5.1100000000000003</v>
      </c>
      <c r="K178" s="61">
        <v>6140</v>
      </c>
      <c r="L178" s="60" t="s">
        <v>263</v>
      </c>
      <c r="M178" s="60" t="s">
        <v>366</v>
      </c>
      <c r="N178" s="60">
        <v>210</v>
      </c>
      <c r="O178" s="60" t="s">
        <v>263</v>
      </c>
      <c r="P178" s="59" t="s">
        <v>474</v>
      </c>
      <c r="Q178" s="196">
        <f>VLOOKUP($A178,ДИНАМИКА!$B$8:$F$1023,3,FALSE)</f>
        <v>4285000</v>
      </c>
      <c r="R178" s="195">
        <f t="shared" si="5"/>
        <v>0</v>
      </c>
    </row>
    <row r="179" spans="1:18" s="34" customFormat="1" ht="48" customHeight="1">
      <c r="A179" s="67" t="s">
        <v>21</v>
      </c>
      <c r="B179" s="208">
        <v>4519000</v>
      </c>
      <c r="C179" s="207">
        <v>5422800</v>
      </c>
      <c r="D179" s="65" t="s">
        <v>388</v>
      </c>
      <c r="E179" s="64">
        <v>2</v>
      </c>
      <c r="F179" s="63">
        <v>30.07</v>
      </c>
      <c r="G179" s="61">
        <v>400</v>
      </c>
      <c r="H179" s="61">
        <v>0</v>
      </c>
      <c r="I179" s="61" t="s">
        <v>349</v>
      </c>
      <c r="J179" s="62">
        <v>5.1100000000000003</v>
      </c>
      <c r="K179" s="61">
        <v>6000</v>
      </c>
      <c r="L179" s="60" t="s">
        <v>263</v>
      </c>
      <c r="M179" s="60" t="s">
        <v>366</v>
      </c>
      <c r="N179" s="60">
        <v>210</v>
      </c>
      <c r="O179" s="60" t="s">
        <v>263</v>
      </c>
      <c r="P179" s="59" t="s">
        <v>475</v>
      </c>
      <c r="Q179" s="196">
        <f>VLOOKUP($A179,ДИНАМИКА!$B$8:$F$1023,3,FALSE)</f>
        <v>4519000</v>
      </c>
      <c r="R179" s="195">
        <f t="shared" si="5"/>
        <v>0</v>
      </c>
    </row>
    <row r="180" spans="1:18" s="34" customFormat="1" ht="48" customHeight="1">
      <c r="A180" s="67" t="s">
        <v>20</v>
      </c>
      <c r="B180" s="208">
        <v>4573000</v>
      </c>
      <c r="C180" s="207">
        <v>5487600</v>
      </c>
      <c r="D180" s="65" t="s">
        <v>388</v>
      </c>
      <c r="E180" s="64">
        <v>2</v>
      </c>
      <c r="F180" s="63">
        <v>29.77</v>
      </c>
      <c r="G180" s="61">
        <v>400</v>
      </c>
      <c r="H180" s="61">
        <v>0</v>
      </c>
      <c r="I180" s="61" t="s">
        <v>349</v>
      </c>
      <c r="J180" s="62">
        <v>5.1100000000000003</v>
      </c>
      <c r="K180" s="61">
        <v>7330</v>
      </c>
      <c r="L180" s="60" t="s">
        <v>263</v>
      </c>
      <c r="M180" s="60" t="s">
        <v>366</v>
      </c>
      <c r="N180" s="60" t="s">
        <v>476</v>
      </c>
      <c r="O180" s="60" t="s">
        <v>263</v>
      </c>
      <c r="P180" s="59" t="s">
        <v>475</v>
      </c>
      <c r="Q180" s="196">
        <f>VLOOKUP($A180,ДИНАМИКА!$B$8:$F$1023,3,FALSE)</f>
        <v>4573000</v>
      </c>
      <c r="R180" s="195">
        <f t="shared" si="5"/>
        <v>0</v>
      </c>
    </row>
    <row r="181" spans="1:18" s="34" customFormat="1" ht="48" customHeight="1">
      <c r="A181" s="67" t="s">
        <v>19</v>
      </c>
      <c r="B181" s="208">
        <v>4277000</v>
      </c>
      <c r="C181" s="207">
        <v>5132400</v>
      </c>
      <c r="D181" s="65" t="s">
        <v>388</v>
      </c>
      <c r="E181" s="64">
        <v>2</v>
      </c>
      <c r="F181" s="63">
        <v>29.7</v>
      </c>
      <c r="G181" s="61">
        <v>400</v>
      </c>
      <c r="H181" s="61">
        <v>0</v>
      </c>
      <c r="I181" s="61" t="s">
        <v>349</v>
      </c>
      <c r="J181" s="62">
        <v>5.1100000000000003</v>
      </c>
      <c r="K181" s="61">
        <v>7330</v>
      </c>
      <c r="L181" s="60" t="s">
        <v>263</v>
      </c>
      <c r="M181" s="60" t="s">
        <v>366</v>
      </c>
      <c r="N181" s="60" t="s">
        <v>324</v>
      </c>
      <c r="O181" s="60" t="s">
        <v>263</v>
      </c>
      <c r="P181" s="59" t="s">
        <v>477</v>
      </c>
      <c r="Q181" s="196">
        <f>VLOOKUP($A181,ДИНАМИКА!$B$8:$F$1023,3,FALSE)</f>
        <v>4277000</v>
      </c>
      <c r="R181" s="195">
        <f t="shared" si="5"/>
        <v>0</v>
      </c>
    </row>
    <row r="182" spans="1:18" s="34" customFormat="1" ht="38.25">
      <c r="A182" s="67" t="s">
        <v>14</v>
      </c>
      <c r="B182" s="208">
        <v>4457000</v>
      </c>
      <c r="C182" s="207">
        <v>5348400</v>
      </c>
      <c r="D182" s="65" t="s">
        <v>312</v>
      </c>
      <c r="E182" s="64">
        <v>2</v>
      </c>
      <c r="F182" s="63">
        <v>22.225000000000001</v>
      </c>
      <c r="G182" s="61">
        <v>400</v>
      </c>
      <c r="H182" s="61">
        <v>0</v>
      </c>
      <c r="I182" s="61" t="s">
        <v>349</v>
      </c>
      <c r="J182" s="62">
        <v>5.1100000000000003</v>
      </c>
      <c r="K182" s="61">
        <v>4780</v>
      </c>
      <c r="L182" s="60" t="s">
        <v>263</v>
      </c>
      <c r="M182" s="60" t="s">
        <v>350</v>
      </c>
      <c r="N182" s="60">
        <v>350</v>
      </c>
      <c r="O182" s="60" t="s">
        <v>263</v>
      </c>
      <c r="P182" s="59" t="s">
        <v>478</v>
      </c>
      <c r="Q182" s="196">
        <f>VLOOKUP($A182,ДИНАМИКА!$B$8:$F$1023,3,FALSE)</f>
        <v>4457000</v>
      </c>
      <c r="R182" s="195">
        <f t="shared" si="5"/>
        <v>0</v>
      </c>
    </row>
    <row r="183" spans="1:18" s="34" customFormat="1" ht="57.6" customHeight="1">
      <c r="A183" s="67" t="s">
        <v>13</v>
      </c>
      <c r="B183" s="208">
        <v>4879000</v>
      </c>
      <c r="C183" s="207">
        <v>5854800</v>
      </c>
      <c r="D183" s="65" t="s">
        <v>312</v>
      </c>
      <c r="E183" s="64">
        <v>1</v>
      </c>
      <c r="F183" s="63">
        <v>22.774999999999999</v>
      </c>
      <c r="G183" s="61">
        <v>400</v>
      </c>
      <c r="H183" s="61">
        <v>0</v>
      </c>
      <c r="I183" s="61" t="s">
        <v>349</v>
      </c>
      <c r="J183" s="62">
        <v>6.33</v>
      </c>
      <c r="K183" s="61">
        <v>4860</v>
      </c>
      <c r="L183" s="60" t="s">
        <v>263</v>
      </c>
      <c r="M183" s="60" t="s">
        <v>355</v>
      </c>
      <c r="N183" s="60">
        <v>350</v>
      </c>
      <c r="O183" s="60" t="s">
        <v>263</v>
      </c>
      <c r="P183" s="59" t="s">
        <v>479</v>
      </c>
      <c r="Q183" s="196">
        <f>VLOOKUP($A183,ДИНАМИКА!$B$8:$F$1023,3,FALSE)</f>
        <v>4879000</v>
      </c>
      <c r="R183" s="195">
        <f t="shared" si="5"/>
        <v>0</v>
      </c>
    </row>
    <row r="184" spans="1:18" s="68" customFormat="1" ht="57" customHeight="1">
      <c r="A184" s="81" t="s">
        <v>12</v>
      </c>
      <c r="B184" s="212">
        <v>4697000</v>
      </c>
      <c r="C184" s="211">
        <v>5636400</v>
      </c>
      <c r="D184" s="77" t="s">
        <v>312</v>
      </c>
      <c r="E184" s="76">
        <v>1</v>
      </c>
      <c r="F184" s="75">
        <v>19.02</v>
      </c>
      <c r="G184" s="73">
        <v>400</v>
      </c>
      <c r="H184" s="73">
        <v>0</v>
      </c>
      <c r="I184" s="73" t="s">
        <v>349</v>
      </c>
      <c r="J184" s="74">
        <v>6.33</v>
      </c>
      <c r="K184" s="73">
        <v>5840</v>
      </c>
      <c r="L184" s="72">
        <v>1</v>
      </c>
      <c r="M184" s="72" t="s">
        <v>355</v>
      </c>
      <c r="N184" s="72">
        <v>550</v>
      </c>
      <c r="O184" s="72" t="s">
        <v>316</v>
      </c>
      <c r="P184" s="71" t="s">
        <v>480</v>
      </c>
      <c r="Q184" s="210">
        <f>VLOOKUP($A184,ДИНАМИКА!$B$8:$F$1023,3,FALSE)</f>
        <v>4697000</v>
      </c>
      <c r="R184" s="209">
        <f t="shared" si="5"/>
        <v>0</v>
      </c>
    </row>
    <row r="185" spans="1:18" s="34" customFormat="1" ht="51">
      <c r="A185" s="67" t="s">
        <v>11</v>
      </c>
      <c r="B185" s="208">
        <v>3668000</v>
      </c>
      <c r="C185" s="207">
        <v>4401600</v>
      </c>
      <c r="D185" s="65" t="s">
        <v>388</v>
      </c>
      <c r="E185" s="64">
        <v>2</v>
      </c>
      <c r="F185" s="63">
        <v>22</v>
      </c>
      <c r="G185" s="61">
        <v>300</v>
      </c>
      <c r="H185" s="61">
        <v>0</v>
      </c>
      <c r="I185" s="61" t="s">
        <v>313</v>
      </c>
      <c r="J185" s="62">
        <v>5.94</v>
      </c>
      <c r="K185" s="61">
        <v>4925</v>
      </c>
      <c r="L185" s="60" t="s">
        <v>263</v>
      </c>
      <c r="M185" s="60" t="s">
        <v>329</v>
      </c>
      <c r="N185" s="60">
        <v>210</v>
      </c>
      <c r="O185" s="60" t="s">
        <v>263</v>
      </c>
      <c r="P185" s="59" t="s">
        <v>481</v>
      </c>
      <c r="Q185" s="196">
        <f>VLOOKUP($A185,ДИНАМИКА!$B$8:$F$1023,3,FALSE)</f>
        <v>3668000</v>
      </c>
      <c r="R185" s="195">
        <f t="shared" si="5"/>
        <v>0</v>
      </c>
    </row>
    <row r="186" spans="1:18" s="34" customFormat="1" ht="38.25">
      <c r="A186" s="67" t="s">
        <v>10</v>
      </c>
      <c r="B186" s="208">
        <v>3654000</v>
      </c>
      <c r="C186" s="207">
        <v>4384800</v>
      </c>
      <c r="D186" s="65" t="s">
        <v>388</v>
      </c>
      <c r="E186" s="64">
        <v>2</v>
      </c>
      <c r="F186" s="63">
        <v>22</v>
      </c>
      <c r="G186" s="61">
        <v>300</v>
      </c>
      <c r="H186" s="61">
        <v>0</v>
      </c>
      <c r="I186" s="61" t="s">
        <v>313</v>
      </c>
      <c r="J186" s="62">
        <v>7.22</v>
      </c>
      <c r="K186" s="61">
        <v>5745</v>
      </c>
      <c r="L186" s="60" t="s">
        <v>263</v>
      </c>
      <c r="M186" s="60" t="s">
        <v>329</v>
      </c>
      <c r="N186" s="60">
        <v>210</v>
      </c>
      <c r="O186" s="60" t="s">
        <v>263</v>
      </c>
      <c r="P186" s="59" t="s">
        <v>482</v>
      </c>
      <c r="Q186" s="196">
        <f>VLOOKUP($A186,ДИНАМИКА!$B$8:$F$1023,3,FALSE)</f>
        <v>3654000</v>
      </c>
      <c r="R186" s="195">
        <f t="shared" si="5"/>
        <v>0</v>
      </c>
    </row>
    <row r="187" spans="1:18" s="34" customFormat="1" ht="38.25">
      <c r="A187" s="67" t="s">
        <v>9</v>
      </c>
      <c r="B187" s="208">
        <v>3733000</v>
      </c>
      <c r="C187" s="207">
        <v>4479600</v>
      </c>
      <c r="D187" s="65" t="s">
        <v>388</v>
      </c>
      <c r="E187" s="64">
        <v>2</v>
      </c>
      <c r="F187" s="63">
        <v>22.475000000000001</v>
      </c>
      <c r="G187" s="61">
        <v>300</v>
      </c>
      <c r="H187" s="61">
        <v>0</v>
      </c>
      <c r="I187" s="61" t="s">
        <v>313</v>
      </c>
      <c r="J187" s="62">
        <v>7.22</v>
      </c>
      <c r="K187" s="61">
        <v>5360</v>
      </c>
      <c r="L187" s="60" t="s">
        <v>263</v>
      </c>
      <c r="M187" s="60" t="s">
        <v>329</v>
      </c>
      <c r="N187" s="60">
        <v>210</v>
      </c>
      <c r="O187" s="60" t="s">
        <v>263</v>
      </c>
      <c r="P187" s="59" t="s">
        <v>483</v>
      </c>
      <c r="Q187" s="196">
        <f>VLOOKUP($A187,ДИНАМИКА!$B$8:$F$1023,3,FALSE)</f>
        <v>3733000</v>
      </c>
      <c r="R187" s="195">
        <f t="shared" si="5"/>
        <v>0</v>
      </c>
    </row>
    <row r="188" spans="1:18" s="34" customFormat="1" ht="38.25">
      <c r="A188" s="67" t="s">
        <v>8</v>
      </c>
      <c r="B188" s="208">
        <v>3770000</v>
      </c>
      <c r="C188" s="207">
        <v>4524000</v>
      </c>
      <c r="D188" s="65" t="s">
        <v>388</v>
      </c>
      <c r="E188" s="64">
        <v>2</v>
      </c>
      <c r="F188" s="63">
        <v>21</v>
      </c>
      <c r="G188" s="61">
        <v>300</v>
      </c>
      <c r="H188" s="61">
        <v>0</v>
      </c>
      <c r="I188" s="61" t="s">
        <v>313</v>
      </c>
      <c r="J188" s="62">
        <v>7.22</v>
      </c>
      <c r="K188" s="61">
        <v>5360</v>
      </c>
      <c r="L188" s="60" t="s">
        <v>263</v>
      </c>
      <c r="M188" s="60" t="s">
        <v>484</v>
      </c>
      <c r="N188" s="60">
        <v>350</v>
      </c>
      <c r="O188" s="60" t="s">
        <v>263</v>
      </c>
      <c r="P188" s="59" t="s">
        <v>483</v>
      </c>
      <c r="Q188" s="196">
        <f>VLOOKUP($A188,ДИНАМИКА!$B$8:$F$1023,3,FALSE)</f>
        <v>3770000</v>
      </c>
      <c r="R188" s="195">
        <f t="shared" si="5"/>
        <v>0</v>
      </c>
    </row>
    <row r="189" spans="1:18" s="34" customFormat="1" ht="51">
      <c r="A189" s="67" t="s">
        <v>7</v>
      </c>
      <c r="B189" s="208">
        <v>8147000</v>
      </c>
      <c r="C189" s="207">
        <v>9776400</v>
      </c>
      <c r="D189" s="65" t="s">
        <v>440</v>
      </c>
      <c r="E189" s="64">
        <v>1</v>
      </c>
      <c r="F189" s="63">
        <v>24.32</v>
      </c>
      <c r="G189" s="61">
        <v>400</v>
      </c>
      <c r="H189" s="61">
        <v>400</v>
      </c>
      <c r="I189" s="61" t="s">
        <v>349</v>
      </c>
      <c r="J189" s="62">
        <v>6.33</v>
      </c>
      <c r="K189" s="61">
        <v>8135</v>
      </c>
      <c r="L189" s="60">
        <v>1</v>
      </c>
      <c r="M189" s="60" t="s">
        <v>355</v>
      </c>
      <c r="N189" s="60" t="s">
        <v>485</v>
      </c>
      <c r="O189" s="60" t="s">
        <v>316</v>
      </c>
      <c r="P189" s="59" t="s">
        <v>486</v>
      </c>
      <c r="Q189" s="196">
        <f>VLOOKUP($A189,ДИНАМИКА!$B$8:$F$1023,3,FALSE)</f>
        <v>8147000</v>
      </c>
      <c r="R189" s="195">
        <f t="shared" si="5"/>
        <v>0</v>
      </c>
    </row>
    <row r="190" spans="1:18" s="34" customFormat="1" ht="39" thickBot="1">
      <c r="A190" s="206" t="s">
        <v>6</v>
      </c>
      <c r="B190" s="205">
        <v>7535000</v>
      </c>
      <c r="C190" s="204">
        <v>9042000</v>
      </c>
      <c r="D190" s="203" t="s">
        <v>440</v>
      </c>
      <c r="E190" s="202">
        <v>1</v>
      </c>
      <c r="F190" s="201">
        <v>24.32</v>
      </c>
      <c r="G190" s="199">
        <v>400</v>
      </c>
      <c r="H190" s="199">
        <v>0</v>
      </c>
      <c r="I190" s="199" t="s">
        <v>349</v>
      </c>
      <c r="J190" s="200">
        <v>6.33</v>
      </c>
      <c r="K190" s="199">
        <v>7395</v>
      </c>
      <c r="L190" s="198">
        <v>1</v>
      </c>
      <c r="M190" s="198" t="s">
        <v>355</v>
      </c>
      <c r="N190" s="198">
        <v>350</v>
      </c>
      <c r="O190" s="198" t="s">
        <v>263</v>
      </c>
      <c r="P190" s="197" t="s">
        <v>487</v>
      </c>
      <c r="Q190" s="196">
        <f>VLOOKUP($A190,ДИНАМИКА!$B$8:$F$1023,3,FALSE)</f>
        <v>7535000</v>
      </c>
      <c r="R190" s="195">
        <f t="shared" si="5"/>
        <v>0</v>
      </c>
    </row>
    <row r="191" spans="1:18">
      <c r="A191" s="194"/>
      <c r="P191" s="193"/>
    </row>
    <row r="192" spans="1:18">
      <c r="A192" s="192"/>
    </row>
    <row r="193" spans="1:16" s="191" customFormat="1">
      <c r="A193" s="192"/>
      <c r="B193" s="10"/>
      <c r="C193" s="8"/>
      <c r="D193" s="3"/>
      <c r="E193" s="8"/>
      <c r="F193" s="7"/>
      <c r="G193" s="6"/>
      <c r="H193" s="6"/>
      <c r="I193" s="6"/>
      <c r="J193" s="5"/>
      <c r="K193" s="4"/>
      <c r="L193" s="3"/>
      <c r="M193" s="3"/>
      <c r="N193" s="3"/>
      <c r="O193" s="3"/>
      <c r="P193" s="2"/>
    </row>
    <row r="194" spans="1:16" s="191" customFormat="1" ht="18.75">
      <c r="A194" s="23" t="s">
        <v>3</v>
      </c>
      <c r="B194" s="17"/>
      <c r="C194" s="17"/>
      <c r="D194" s="17"/>
      <c r="E194" s="17"/>
      <c r="F194" s="18"/>
      <c r="G194" s="17"/>
      <c r="H194" s="17"/>
      <c r="I194" s="16"/>
      <c r="J194" s="15"/>
      <c r="K194" s="21"/>
      <c r="L194" s="3"/>
      <c r="M194" s="3"/>
      <c r="N194" s="3"/>
      <c r="O194" s="3"/>
      <c r="P194" s="2"/>
    </row>
    <row r="195" spans="1:16" s="191" customFormat="1" ht="18.75">
      <c r="A195" s="22" t="s">
        <v>2</v>
      </c>
      <c r="B195" s="17"/>
      <c r="C195" s="17"/>
      <c r="D195" s="17"/>
      <c r="E195" s="17"/>
      <c r="F195" s="18"/>
      <c r="G195" s="17"/>
      <c r="H195" s="17"/>
      <c r="I195" s="16"/>
      <c r="J195" s="15"/>
      <c r="K195" s="21"/>
      <c r="L195" s="3"/>
      <c r="M195" s="3"/>
      <c r="N195" s="3"/>
      <c r="O195" s="3"/>
      <c r="P195" s="2"/>
    </row>
    <row r="196" spans="1:16" s="191" customFormat="1" ht="18.75">
      <c r="A196" s="20" t="s">
        <v>248</v>
      </c>
      <c r="B196" s="17"/>
      <c r="C196" s="17"/>
      <c r="D196" s="17"/>
      <c r="E196" s="17"/>
      <c r="F196" s="18"/>
      <c r="G196" s="17"/>
      <c r="H196" s="17"/>
      <c r="I196" s="16"/>
      <c r="J196" s="15"/>
      <c r="K196" s="14"/>
      <c r="L196" s="3"/>
      <c r="M196" s="3"/>
      <c r="N196" s="3"/>
      <c r="O196" s="3"/>
      <c r="P196" s="13" t="s">
        <v>247</v>
      </c>
    </row>
  </sheetData>
  <autoFilter ref="A12:R191"/>
  <mergeCells count="21">
    <mergeCell ref="Q11:R11"/>
    <mergeCell ref="A13:P13"/>
    <mergeCell ref="A29:P29"/>
    <mergeCell ref="A42:P42"/>
    <mergeCell ref="A84:P84"/>
    <mergeCell ref="K11:K12"/>
    <mergeCell ref="L11:L12"/>
    <mergeCell ref="M11:M12"/>
    <mergeCell ref="N11:N12"/>
    <mergeCell ref="O11:O12"/>
    <mergeCell ref="J11:J12"/>
    <mergeCell ref="P11:P12"/>
    <mergeCell ref="A7:P7"/>
    <mergeCell ref="A8:P8"/>
    <mergeCell ref="A11:A12"/>
    <mergeCell ref="B11:C11"/>
    <mergeCell ref="D11:D12"/>
    <mergeCell ref="E11:E12"/>
    <mergeCell ref="F11:F12"/>
    <mergeCell ref="G11:H11"/>
    <mergeCell ref="I11:I12"/>
  </mergeCells>
  <printOptions horizontalCentered="1"/>
  <pageMargins left="0.19685039370078741" right="0.19685039370078741" top="0.19685039370078741" bottom="0.19685039370078741" header="0.19685039370078741" footer="0.11811023622047245"/>
  <pageSetup paperSize="9" scale="81" fitToHeight="25" orientation="landscape" r:id="rId1"/>
  <headerFooter alignWithMargins="0">
    <oddFooter>&amp;R&amp;P</oddFooter>
  </headerFooter>
  <drawing r:id="rId2"/>
  <legacyDrawing r:id="rId3"/>
</worksheet>
</file>

<file path=xl/worksheets/sheet3.xml><?xml version="1.0" encoding="utf-8"?>
<worksheet xmlns="http://schemas.openxmlformats.org/spreadsheetml/2006/main" xmlns:r="http://schemas.openxmlformats.org/officeDocument/2006/relationships">
  <sheetPr>
    <tabColor indexed="36"/>
  </sheetPr>
  <dimension ref="A1:S64"/>
  <sheetViews>
    <sheetView tabSelected="1" view="pageBreakPreview" topLeftCell="K41" zoomScale="98" zoomScaleNormal="100" zoomScaleSheetLayoutView="98" workbookViewId="0">
      <selection activeCell="P41" sqref="P41"/>
    </sheetView>
  </sheetViews>
  <sheetFormatPr defaultRowHeight="12.75"/>
  <cols>
    <col min="1" max="1" width="18" style="11" customWidth="1"/>
    <col min="2" max="2" width="10.7109375" style="10" customWidth="1"/>
    <col min="3" max="3" width="10.7109375" style="8" customWidth="1"/>
    <col min="4" max="4" width="4.7109375" style="3" customWidth="1"/>
    <col min="5" max="5" width="4.42578125" style="8" customWidth="1"/>
    <col min="6" max="6" width="6.28515625" style="7" customWidth="1"/>
    <col min="7" max="8" width="6" style="6" customWidth="1"/>
    <col min="9" max="9" width="6.85546875" style="6" customWidth="1"/>
    <col min="10" max="10" width="6.42578125" style="7" customWidth="1"/>
    <col min="11" max="11" width="5.5703125" style="4" customWidth="1"/>
    <col min="12" max="12" width="4.5703125" style="3" customWidth="1"/>
    <col min="13" max="13" width="10.85546875" style="3" bestFit="1" customWidth="1"/>
    <col min="14" max="14" width="7.42578125" style="6" customWidth="1"/>
    <col min="15" max="15" width="8.5703125" style="3" customWidth="1"/>
    <col min="16" max="16" width="62.140625" style="2" customWidth="1"/>
    <col min="17" max="17" width="24.28515625" style="2" customWidth="1"/>
    <col min="18" max="16384" width="9.140625" style="1"/>
  </cols>
  <sheetData>
    <row r="1" spans="1:19" ht="19.5" customHeight="1">
      <c r="A1" s="13"/>
      <c r="N1" s="3"/>
      <c r="P1" s="234" t="s">
        <v>259</v>
      </c>
      <c r="Q1" s="234"/>
    </row>
    <row r="2" spans="1:19" ht="18.75" customHeight="1">
      <c r="A2" s="13"/>
      <c r="N2" s="3"/>
      <c r="P2" s="234" t="s">
        <v>258</v>
      </c>
      <c r="Q2" s="234"/>
    </row>
    <row r="3" spans="1:19" ht="18.75" customHeight="1">
      <c r="A3" s="13"/>
      <c r="N3" s="3"/>
      <c r="P3" s="234" t="s">
        <v>257</v>
      </c>
      <c r="Q3" s="234"/>
    </row>
    <row r="4" spans="1:19" ht="18.75" customHeight="1">
      <c r="A4" s="13"/>
      <c r="N4" s="3"/>
      <c r="P4" s="234" t="s">
        <v>256</v>
      </c>
      <c r="Q4" s="234"/>
    </row>
    <row r="5" spans="1:19" ht="18.75" customHeight="1">
      <c r="A5" s="13"/>
      <c r="N5" s="3"/>
      <c r="P5" s="234" t="s">
        <v>255</v>
      </c>
      <c r="Q5" s="234"/>
    </row>
    <row r="6" spans="1:19" ht="14.45" customHeight="1">
      <c r="A6" s="13"/>
      <c r="N6" s="3"/>
      <c r="P6" s="190"/>
      <c r="Q6" s="190"/>
    </row>
    <row r="7" spans="1:19" ht="18" customHeight="1">
      <c r="A7" s="340" t="s">
        <v>274</v>
      </c>
      <c r="B7" s="340"/>
      <c r="C7" s="340"/>
      <c r="D7" s="340"/>
      <c r="E7" s="340"/>
      <c r="F7" s="340"/>
      <c r="G7" s="340"/>
      <c r="H7" s="340"/>
      <c r="I7" s="340"/>
      <c r="J7" s="340"/>
      <c r="K7" s="340"/>
      <c r="L7" s="340"/>
      <c r="M7" s="340"/>
      <c r="N7" s="340"/>
      <c r="O7" s="340"/>
      <c r="P7" s="340"/>
      <c r="Q7" s="260"/>
    </row>
    <row r="8" spans="1:19" ht="15.6" customHeight="1">
      <c r="A8" s="341"/>
      <c r="B8" s="341"/>
      <c r="C8" s="341"/>
      <c r="D8" s="341"/>
      <c r="E8" s="341"/>
      <c r="F8" s="341"/>
      <c r="G8" s="341"/>
      <c r="H8" s="341"/>
      <c r="I8" s="341"/>
      <c r="J8" s="341"/>
      <c r="K8" s="341"/>
      <c r="L8" s="341"/>
      <c r="M8" s="341"/>
      <c r="N8" s="341"/>
      <c r="O8" s="341"/>
      <c r="P8" s="341"/>
      <c r="Q8" s="261"/>
    </row>
    <row r="9" spans="1:19" ht="14.45" customHeight="1">
      <c r="A9" s="340"/>
      <c r="B9" s="340"/>
      <c r="C9" s="340"/>
      <c r="D9" s="340"/>
      <c r="E9" s="340"/>
      <c r="F9" s="340"/>
      <c r="G9" s="340"/>
      <c r="H9" s="340"/>
      <c r="I9" s="340"/>
      <c r="J9" s="340"/>
      <c r="K9" s="340"/>
      <c r="L9" s="340"/>
      <c r="M9" s="340"/>
      <c r="N9" s="340"/>
      <c r="O9" s="340"/>
      <c r="P9" s="340"/>
      <c r="Q9" s="260"/>
    </row>
    <row r="10" spans="1:19" ht="15.6" customHeight="1" thickBot="1">
      <c r="A10" s="13"/>
      <c r="N10" s="3"/>
      <c r="P10" s="190" t="s">
        <v>253</v>
      </c>
      <c r="Q10" s="190"/>
    </row>
    <row r="11" spans="1:19" s="177" customFormat="1" ht="28.5" customHeight="1" thickBot="1">
      <c r="A11" s="345" t="s">
        <v>243</v>
      </c>
      <c r="B11" s="347" t="s">
        <v>273</v>
      </c>
      <c r="C11" s="348"/>
      <c r="D11" s="299" t="s">
        <v>240</v>
      </c>
      <c r="E11" s="315" t="s">
        <v>239</v>
      </c>
      <c r="F11" s="318" t="s">
        <v>238</v>
      </c>
      <c r="G11" s="333" t="s">
        <v>237</v>
      </c>
      <c r="H11" s="334"/>
      <c r="I11" s="337" t="s">
        <v>236</v>
      </c>
      <c r="J11" s="349" t="s">
        <v>235</v>
      </c>
      <c r="K11" s="293" t="s">
        <v>234</v>
      </c>
      <c r="L11" s="296" t="s">
        <v>233</v>
      </c>
      <c r="M11" s="299" t="s">
        <v>232</v>
      </c>
      <c r="N11" s="337" t="s">
        <v>231</v>
      </c>
      <c r="O11" s="299" t="s">
        <v>230</v>
      </c>
      <c r="P11" s="330" t="s">
        <v>229</v>
      </c>
      <c r="Q11" s="178"/>
    </row>
    <row r="12" spans="1:19" s="177" customFormat="1" ht="63" customHeight="1" thickBot="1">
      <c r="A12" s="346"/>
      <c r="B12" s="259" t="s">
        <v>251</v>
      </c>
      <c r="C12" s="258" t="s">
        <v>250</v>
      </c>
      <c r="D12" s="300"/>
      <c r="E12" s="317"/>
      <c r="F12" s="320"/>
      <c r="G12" s="257" t="s">
        <v>224</v>
      </c>
      <c r="H12" s="257" t="s">
        <v>272</v>
      </c>
      <c r="I12" s="339"/>
      <c r="J12" s="350"/>
      <c r="K12" s="295"/>
      <c r="L12" s="298"/>
      <c r="M12" s="300"/>
      <c r="N12" s="339"/>
      <c r="O12" s="300"/>
      <c r="P12" s="332"/>
      <c r="Q12" s="178"/>
    </row>
    <row r="13" spans="1:19" s="34" customFormat="1" ht="18.75" customHeight="1" thickBot="1">
      <c r="A13" s="321" t="s">
        <v>222</v>
      </c>
      <c r="B13" s="322"/>
      <c r="C13" s="322"/>
      <c r="D13" s="322"/>
      <c r="E13" s="322"/>
      <c r="F13" s="322"/>
      <c r="G13" s="322"/>
      <c r="H13" s="322"/>
      <c r="I13" s="322"/>
      <c r="J13" s="322"/>
      <c r="K13" s="322"/>
      <c r="L13" s="322"/>
      <c r="M13" s="322"/>
      <c r="N13" s="322"/>
      <c r="O13" s="322"/>
      <c r="P13" s="324"/>
      <c r="Q13" s="118"/>
    </row>
    <row r="14" spans="1:19" s="36" customFormat="1" ht="75" customHeight="1" thickBot="1">
      <c r="A14" s="243" t="s">
        <v>206</v>
      </c>
      <c r="B14" s="242">
        <v>5665000</v>
      </c>
      <c r="C14" s="64">
        <v>6798000</v>
      </c>
      <c r="D14" s="60" t="s">
        <v>328</v>
      </c>
      <c r="E14" s="64">
        <v>2</v>
      </c>
      <c r="F14" s="63">
        <v>14.5</v>
      </c>
      <c r="G14" s="61">
        <v>401</v>
      </c>
      <c r="H14" s="61">
        <v>401</v>
      </c>
      <c r="I14" s="61" t="s">
        <v>349</v>
      </c>
      <c r="J14" s="63">
        <v>3.7</v>
      </c>
      <c r="K14" s="139">
        <v>48.36</v>
      </c>
      <c r="L14" s="60">
        <v>1</v>
      </c>
      <c r="M14" s="60" t="s">
        <v>366</v>
      </c>
      <c r="N14" s="60">
        <v>450</v>
      </c>
      <c r="O14" s="60" t="s">
        <v>308</v>
      </c>
      <c r="P14" s="59" t="s">
        <v>488</v>
      </c>
      <c r="Q14" s="58"/>
      <c r="R14" s="36">
        <v>5665000</v>
      </c>
      <c r="S14" s="35">
        <v>0</v>
      </c>
    </row>
    <row r="15" spans="1:19" s="36" customFormat="1" ht="18.75" customHeight="1" thickBot="1">
      <c r="A15" s="321" t="s">
        <v>203</v>
      </c>
      <c r="B15" s="322"/>
      <c r="C15" s="322"/>
      <c r="D15" s="322"/>
      <c r="E15" s="322"/>
      <c r="F15" s="322"/>
      <c r="G15" s="322"/>
      <c r="H15" s="322"/>
      <c r="I15" s="322"/>
      <c r="J15" s="322"/>
      <c r="K15" s="322"/>
      <c r="L15" s="322"/>
      <c r="M15" s="322"/>
      <c r="N15" s="322"/>
      <c r="O15" s="322"/>
      <c r="P15" s="324"/>
      <c r="Q15" s="118"/>
      <c r="R15" s="36">
        <v>0</v>
      </c>
      <c r="S15" s="36">
        <v>0</v>
      </c>
    </row>
    <row r="16" spans="1:19" s="34" customFormat="1" ht="76.5">
      <c r="A16" s="243" t="s">
        <v>197</v>
      </c>
      <c r="B16" s="242">
        <v>4611000</v>
      </c>
      <c r="C16" s="64">
        <v>5533200</v>
      </c>
      <c r="D16" s="60" t="s">
        <v>267</v>
      </c>
      <c r="E16" s="64">
        <v>2</v>
      </c>
      <c r="F16" s="63">
        <v>10.57</v>
      </c>
      <c r="G16" s="61">
        <v>428</v>
      </c>
      <c r="H16" s="61">
        <v>428</v>
      </c>
      <c r="I16" s="61" t="s">
        <v>349</v>
      </c>
      <c r="J16" s="63">
        <v>3.077</v>
      </c>
      <c r="K16" s="139" t="s">
        <v>263</v>
      </c>
      <c r="L16" s="60">
        <v>1</v>
      </c>
      <c r="M16" s="60" t="s">
        <v>489</v>
      </c>
      <c r="N16" s="61" t="s">
        <v>490</v>
      </c>
      <c r="O16" s="60">
        <v>1150</v>
      </c>
      <c r="P16" s="59" t="s">
        <v>491</v>
      </c>
      <c r="Q16" s="58"/>
      <c r="R16" s="34">
        <v>4611000</v>
      </c>
      <c r="S16" s="34">
        <v>0</v>
      </c>
    </row>
    <row r="17" spans="1:19" s="34" customFormat="1" ht="69" customHeight="1">
      <c r="A17" s="243" t="s">
        <v>196</v>
      </c>
      <c r="B17" s="242">
        <v>4265000</v>
      </c>
      <c r="C17" s="64">
        <v>5118000</v>
      </c>
      <c r="D17" s="60" t="s">
        <v>267</v>
      </c>
      <c r="E17" s="64">
        <v>2</v>
      </c>
      <c r="F17" s="63">
        <v>10.7</v>
      </c>
      <c r="G17" s="61">
        <v>401</v>
      </c>
      <c r="H17" s="61">
        <v>401</v>
      </c>
      <c r="I17" s="61" t="s">
        <v>349</v>
      </c>
      <c r="J17" s="63">
        <v>3.077</v>
      </c>
      <c r="K17" s="139" t="s">
        <v>263</v>
      </c>
      <c r="L17" s="60">
        <v>1</v>
      </c>
      <c r="M17" s="60" t="s">
        <v>489</v>
      </c>
      <c r="N17" s="61" t="s">
        <v>492</v>
      </c>
      <c r="O17" s="60">
        <v>1150</v>
      </c>
      <c r="P17" s="59" t="s">
        <v>493</v>
      </c>
      <c r="Q17" s="58"/>
      <c r="R17" s="34">
        <v>4265000</v>
      </c>
      <c r="S17" s="34">
        <v>0</v>
      </c>
    </row>
    <row r="18" spans="1:19" s="34" customFormat="1" ht="84.75" customHeight="1">
      <c r="A18" s="243" t="s">
        <v>195</v>
      </c>
      <c r="B18" s="242">
        <v>4144000</v>
      </c>
      <c r="C18" s="64">
        <v>4972800</v>
      </c>
      <c r="D18" s="60" t="s">
        <v>267</v>
      </c>
      <c r="E18" s="64">
        <v>2</v>
      </c>
      <c r="F18" s="63">
        <v>11.12</v>
      </c>
      <c r="G18" s="61">
        <v>401</v>
      </c>
      <c r="H18" s="61">
        <v>401</v>
      </c>
      <c r="I18" s="61" t="s">
        <v>349</v>
      </c>
      <c r="J18" s="63">
        <v>3.077</v>
      </c>
      <c r="K18" s="139" t="s">
        <v>263</v>
      </c>
      <c r="L18" s="60">
        <v>1</v>
      </c>
      <c r="M18" s="60" t="s">
        <v>489</v>
      </c>
      <c r="N18" s="60">
        <v>450</v>
      </c>
      <c r="O18" s="60">
        <v>1150</v>
      </c>
      <c r="P18" s="59" t="s">
        <v>494</v>
      </c>
      <c r="Q18" s="58"/>
      <c r="R18" s="34">
        <v>4144000</v>
      </c>
      <c r="S18" s="34">
        <v>0</v>
      </c>
    </row>
    <row r="19" spans="1:19" s="34" customFormat="1" ht="63.75">
      <c r="A19" s="243" t="s">
        <v>194</v>
      </c>
      <c r="B19" s="242">
        <v>4266000</v>
      </c>
      <c r="C19" s="64">
        <v>5119200</v>
      </c>
      <c r="D19" s="60" t="s">
        <v>267</v>
      </c>
      <c r="E19" s="64">
        <v>2</v>
      </c>
      <c r="F19" s="63">
        <v>10.74</v>
      </c>
      <c r="G19" s="61">
        <v>401</v>
      </c>
      <c r="H19" s="61">
        <v>401</v>
      </c>
      <c r="I19" s="61" t="s">
        <v>349</v>
      </c>
      <c r="J19" s="63">
        <v>3.077</v>
      </c>
      <c r="K19" s="139" t="s">
        <v>263</v>
      </c>
      <c r="L19" s="60">
        <v>1</v>
      </c>
      <c r="M19" s="60" t="s">
        <v>489</v>
      </c>
      <c r="N19" s="61">
        <v>700</v>
      </c>
      <c r="O19" s="60">
        <v>1150</v>
      </c>
      <c r="P19" s="59" t="s">
        <v>495</v>
      </c>
      <c r="Q19" s="58"/>
      <c r="R19" s="34">
        <v>4266000</v>
      </c>
      <c r="S19" s="34">
        <v>0</v>
      </c>
    </row>
    <row r="20" spans="1:19" s="256" customFormat="1" ht="76.5">
      <c r="A20" s="243" t="s">
        <v>193</v>
      </c>
      <c r="B20" s="242">
        <v>4266000</v>
      </c>
      <c r="C20" s="64">
        <v>5119200</v>
      </c>
      <c r="D20" s="60" t="s">
        <v>267</v>
      </c>
      <c r="E20" s="64">
        <v>2</v>
      </c>
      <c r="F20" s="63">
        <v>10.74</v>
      </c>
      <c r="G20" s="61">
        <v>401</v>
      </c>
      <c r="H20" s="61">
        <v>401</v>
      </c>
      <c r="I20" s="61" t="s">
        <v>349</v>
      </c>
      <c r="J20" s="63">
        <v>3.077</v>
      </c>
      <c r="K20" s="139" t="s">
        <v>263</v>
      </c>
      <c r="L20" s="60">
        <v>1</v>
      </c>
      <c r="M20" s="60" t="s">
        <v>489</v>
      </c>
      <c r="N20" s="61">
        <v>700</v>
      </c>
      <c r="O20" s="60">
        <v>1150</v>
      </c>
      <c r="P20" s="59" t="s">
        <v>496</v>
      </c>
      <c r="Q20" s="58"/>
      <c r="R20" s="256">
        <v>4266000</v>
      </c>
      <c r="S20" s="256">
        <v>0</v>
      </c>
    </row>
    <row r="21" spans="1:19" s="34" customFormat="1" ht="63.75">
      <c r="A21" s="243" t="s">
        <v>192</v>
      </c>
      <c r="B21" s="242">
        <v>4301000</v>
      </c>
      <c r="C21" s="64">
        <v>5161200</v>
      </c>
      <c r="D21" s="60" t="s">
        <v>267</v>
      </c>
      <c r="E21" s="64">
        <v>2</v>
      </c>
      <c r="F21" s="63">
        <v>10.82</v>
      </c>
      <c r="G21" s="61">
        <v>401</v>
      </c>
      <c r="H21" s="61">
        <v>401</v>
      </c>
      <c r="I21" s="61" t="s">
        <v>497</v>
      </c>
      <c r="J21" s="63">
        <v>3.077</v>
      </c>
      <c r="K21" s="139" t="s">
        <v>263</v>
      </c>
      <c r="L21" s="60">
        <v>1</v>
      </c>
      <c r="M21" s="60" t="s">
        <v>489</v>
      </c>
      <c r="N21" s="61">
        <v>700</v>
      </c>
      <c r="O21" s="60">
        <v>1150</v>
      </c>
      <c r="P21" s="59" t="s">
        <v>498</v>
      </c>
      <c r="Q21" s="58"/>
      <c r="R21" s="34">
        <v>4301000</v>
      </c>
      <c r="S21" s="34">
        <v>0</v>
      </c>
    </row>
    <row r="22" spans="1:19" s="34" customFormat="1" ht="76.5">
      <c r="A22" s="243" t="s">
        <v>271</v>
      </c>
      <c r="B22" s="242">
        <v>5033000</v>
      </c>
      <c r="C22" s="64">
        <v>6039600</v>
      </c>
      <c r="D22" s="60" t="s">
        <v>267</v>
      </c>
      <c r="E22" s="64">
        <v>2</v>
      </c>
      <c r="F22" s="63">
        <v>10.76</v>
      </c>
      <c r="G22" s="61">
        <v>401</v>
      </c>
      <c r="H22" s="61">
        <v>401</v>
      </c>
      <c r="I22" s="61" t="s">
        <v>349</v>
      </c>
      <c r="J22" s="63">
        <v>3.077</v>
      </c>
      <c r="K22" s="139" t="s">
        <v>263</v>
      </c>
      <c r="L22" s="60">
        <v>1</v>
      </c>
      <c r="M22" s="60" t="s">
        <v>489</v>
      </c>
      <c r="N22" s="61" t="s">
        <v>499</v>
      </c>
      <c r="O22" s="60">
        <v>1150</v>
      </c>
      <c r="P22" s="59" t="s">
        <v>500</v>
      </c>
      <c r="Q22" s="58"/>
      <c r="R22" s="34">
        <v>5033000</v>
      </c>
      <c r="S22" s="34">
        <v>0</v>
      </c>
    </row>
    <row r="23" spans="1:19" s="101" customFormat="1" ht="89.25">
      <c r="A23" s="254" t="s">
        <v>270</v>
      </c>
      <c r="B23" s="253">
        <v>5033000</v>
      </c>
      <c r="C23" s="109">
        <v>6039600</v>
      </c>
      <c r="D23" s="105" t="s">
        <v>267</v>
      </c>
      <c r="E23" s="109">
        <v>2</v>
      </c>
      <c r="F23" s="108">
        <v>10.76</v>
      </c>
      <c r="G23" s="106">
        <v>401</v>
      </c>
      <c r="H23" s="106">
        <v>401</v>
      </c>
      <c r="I23" s="106" t="s">
        <v>349</v>
      </c>
      <c r="J23" s="108">
        <v>3.077</v>
      </c>
      <c r="K23" s="146" t="s">
        <v>263</v>
      </c>
      <c r="L23" s="105">
        <v>1</v>
      </c>
      <c r="M23" s="105" t="s">
        <v>489</v>
      </c>
      <c r="N23" s="106" t="s">
        <v>501</v>
      </c>
      <c r="O23" s="105">
        <v>1150</v>
      </c>
      <c r="P23" s="145" t="s">
        <v>502</v>
      </c>
      <c r="Q23" s="144"/>
      <c r="R23" s="101">
        <v>5033000</v>
      </c>
      <c r="S23" s="101">
        <v>0</v>
      </c>
    </row>
    <row r="24" spans="1:19" s="101" customFormat="1" ht="89.25">
      <c r="A24" s="254" t="s">
        <v>269</v>
      </c>
      <c r="B24" s="253">
        <v>5068000</v>
      </c>
      <c r="C24" s="109">
        <v>6081600</v>
      </c>
      <c r="D24" s="105" t="s">
        <v>267</v>
      </c>
      <c r="E24" s="109">
        <v>2</v>
      </c>
      <c r="F24" s="108">
        <v>10.76</v>
      </c>
      <c r="G24" s="106">
        <v>401</v>
      </c>
      <c r="H24" s="106">
        <v>401</v>
      </c>
      <c r="I24" s="106" t="s">
        <v>503</v>
      </c>
      <c r="J24" s="108">
        <v>3.077</v>
      </c>
      <c r="K24" s="146" t="s">
        <v>263</v>
      </c>
      <c r="L24" s="105">
        <v>1</v>
      </c>
      <c r="M24" s="105" t="s">
        <v>489</v>
      </c>
      <c r="N24" s="106" t="s">
        <v>501</v>
      </c>
      <c r="O24" s="105">
        <v>1150</v>
      </c>
      <c r="P24" s="145" t="s">
        <v>504</v>
      </c>
      <c r="Q24" s="144"/>
      <c r="R24" s="101">
        <v>5068000</v>
      </c>
      <c r="S24" s="101">
        <v>0</v>
      </c>
    </row>
    <row r="25" spans="1:19" s="101" customFormat="1" ht="89.25">
      <c r="A25" s="254" t="s">
        <v>268</v>
      </c>
      <c r="B25" s="253">
        <v>5033000</v>
      </c>
      <c r="C25" s="109">
        <v>6039600</v>
      </c>
      <c r="D25" s="105" t="s">
        <v>267</v>
      </c>
      <c r="E25" s="109">
        <v>2</v>
      </c>
      <c r="F25" s="108">
        <v>10.76</v>
      </c>
      <c r="G25" s="106">
        <v>401</v>
      </c>
      <c r="H25" s="106">
        <v>401</v>
      </c>
      <c r="I25" s="106" t="s">
        <v>349</v>
      </c>
      <c r="J25" s="108">
        <v>3.077</v>
      </c>
      <c r="K25" s="146" t="s">
        <v>263</v>
      </c>
      <c r="L25" s="105">
        <v>1</v>
      </c>
      <c r="M25" s="105" t="s">
        <v>489</v>
      </c>
      <c r="N25" s="106" t="s">
        <v>501</v>
      </c>
      <c r="O25" s="105">
        <v>1150</v>
      </c>
      <c r="P25" s="145" t="s">
        <v>505</v>
      </c>
      <c r="Q25" s="144"/>
      <c r="R25" s="101">
        <v>5033000</v>
      </c>
      <c r="S25" s="101">
        <v>0</v>
      </c>
    </row>
    <row r="26" spans="1:19" s="34" customFormat="1" ht="69" customHeight="1">
      <c r="A26" s="243" t="s">
        <v>187</v>
      </c>
      <c r="B26" s="242">
        <v>4293000</v>
      </c>
      <c r="C26" s="64">
        <v>5151600</v>
      </c>
      <c r="D26" s="60" t="s">
        <v>267</v>
      </c>
      <c r="E26" s="64">
        <v>2</v>
      </c>
      <c r="F26" s="63">
        <v>10.32</v>
      </c>
      <c r="G26" s="61">
        <v>401</v>
      </c>
      <c r="H26" s="61">
        <v>401</v>
      </c>
      <c r="I26" s="61" t="s">
        <v>349</v>
      </c>
      <c r="J26" s="63">
        <v>3.077</v>
      </c>
      <c r="K26" s="139" t="s">
        <v>263</v>
      </c>
      <c r="L26" s="60">
        <v>1</v>
      </c>
      <c r="M26" s="60" t="s">
        <v>489</v>
      </c>
      <c r="N26" s="61" t="s">
        <v>506</v>
      </c>
      <c r="O26" s="60">
        <v>1150</v>
      </c>
      <c r="P26" s="59" t="s">
        <v>507</v>
      </c>
      <c r="Q26" s="58"/>
      <c r="R26" s="34">
        <v>4293000</v>
      </c>
      <c r="S26" s="34">
        <v>0</v>
      </c>
    </row>
    <row r="27" spans="1:19" s="34" customFormat="1" ht="70.5" customHeight="1">
      <c r="A27" s="243" t="s">
        <v>186</v>
      </c>
      <c r="B27" s="242">
        <v>4328000</v>
      </c>
      <c r="C27" s="64">
        <v>5193600</v>
      </c>
      <c r="D27" s="60" t="s">
        <v>267</v>
      </c>
      <c r="E27" s="64">
        <v>2</v>
      </c>
      <c r="F27" s="63">
        <v>10.4</v>
      </c>
      <c r="G27" s="61">
        <v>401</v>
      </c>
      <c r="H27" s="61">
        <v>401</v>
      </c>
      <c r="I27" s="61" t="s">
        <v>497</v>
      </c>
      <c r="J27" s="63">
        <v>3.077</v>
      </c>
      <c r="K27" s="139" t="s">
        <v>263</v>
      </c>
      <c r="L27" s="60">
        <v>1</v>
      </c>
      <c r="M27" s="60" t="s">
        <v>489</v>
      </c>
      <c r="N27" s="61" t="s">
        <v>506</v>
      </c>
      <c r="O27" s="60">
        <v>1150</v>
      </c>
      <c r="P27" s="59" t="s">
        <v>508</v>
      </c>
      <c r="Q27" s="58"/>
      <c r="R27" s="34">
        <v>4328000</v>
      </c>
      <c r="S27" s="34">
        <v>0</v>
      </c>
    </row>
    <row r="28" spans="1:19" s="34" customFormat="1" ht="68.25" customHeight="1">
      <c r="A28" s="243" t="s">
        <v>180</v>
      </c>
      <c r="B28" s="242">
        <v>5130000</v>
      </c>
      <c r="C28" s="64">
        <v>6156000</v>
      </c>
      <c r="D28" s="60" t="s">
        <v>328</v>
      </c>
      <c r="E28" s="64">
        <v>2</v>
      </c>
      <c r="F28" s="63">
        <v>16.82</v>
      </c>
      <c r="G28" s="61">
        <v>428</v>
      </c>
      <c r="H28" s="61">
        <v>428</v>
      </c>
      <c r="I28" s="61" t="s">
        <v>349</v>
      </c>
      <c r="J28" s="63">
        <v>3.7</v>
      </c>
      <c r="K28" s="139" t="s">
        <v>413</v>
      </c>
      <c r="L28" s="60">
        <v>1</v>
      </c>
      <c r="M28" s="60" t="s">
        <v>366</v>
      </c>
      <c r="N28" s="61" t="s">
        <v>509</v>
      </c>
      <c r="O28" s="60">
        <v>1300</v>
      </c>
      <c r="P28" s="59" t="s">
        <v>510</v>
      </c>
      <c r="Q28" s="58"/>
      <c r="R28" s="34">
        <v>5130000</v>
      </c>
      <c r="S28" s="34">
        <v>0</v>
      </c>
    </row>
    <row r="29" spans="1:19" s="34" customFormat="1" ht="95.25" customHeight="1">
      <c r="A29" s="243" t="s">
        <v>179</v>
      </c>
      <c r="B29" s="242">
        <v>5102000</v>
      </c>
      <c r="C29" s="64">
        <v>6122400</v>
      </c>
      <c r="D29" s="60" t="s">
        <v>328</v>
      </c>
      <c r="E29" s="64">
        <v>2</v>
      </c>
      <c r="F29" s="63">
        <v>16.850000000000001</v>
      </c>
      <c r="G29" s="61">
        <v>401</v>
      </c>
      <c r="H29" s="61">
        <v>401</v>
      </c>
      <c r="I29" s="61" t="s">
        <v>497</v>
      </c>
      <c r="J29" s="63">
        <v>3.7</v>
      </c>
      <c r="K29" s="139" t="s">
        <v>413</v>
      </c>
      <c r="L29" s="60">
        <v>1</v>
      </c>
      <c r="M29" s="60" t="s">
        <v>366</v>
      </c>
      <c r="N29" s="60">
        <v>400</v>
      </c>
      <c r="O29" s="60">
        <v>1300</v>
      </c>
      <c r="P29" s="59" t="s">
        <v>511</v>
      </c>
      <c r="Q29" s="58"/>
      <c r="R29" s="34">
        <v>5102000</v>
      </c>
      <c r="S29" s="34">
        <v>0</v>
      </c>
    </row>
    <row r="30" spans="1:19" s="34" customFormat="1" ht="76.5">
      <c r="A30" s="243" t="s">
        <v>178</v>
      </c>
      <c r="B30" s="242">
        <v>5022000</v>
      </c>
      <c r="C30" s="64">
        <v>6026400</v>
      </c>
      <c r="D30" s="60" t="s">
        <v>328</v>
      </c>
      <c r="E30" s="64">
        <v>2</v>
      </c>
      <c r="F30" s="63">
        <v>17.149999999999999</v>
      </c>
      <c r="G30" s="61">
        <v>401</v>
      </c>
      <c r="H30" s="61">
        <v>401</v>
      </c>
      <c r="I30" s="61" t="s">
        <v>497</v>
      </c>
      <c r="J30" s="63">
        <v>3.7</v>
      </c>
      <c r="K30" s="139" t="s">
        <v>413</v>
      </c>
      <c r="L30" s="60">
        <v>1</v>
      </c>
      <c r="M30" s="60" t="s">
        <v>366</v>
      </c>
      <c r="N30" s="60">
        <v>400</v>
      </c>
      <c r="O30" s="60">
        <v>1300</v>
      </c>
      <c r="P30" s="59" t="s">
        <v>512</v>
      </c>
      <c r="Q30" s="58"/>
      <c r="R30" s="34">
        <v>5022000</v>
      </c>
      <c r="S30" s="255">
        <v>0</v>
      </c>
    </row>
    <row r="31" spans="1:19" s="34" customFormat="1" ht="89.25">
      <c r="A31" s="243" t="s">
        <v>177</v>
      </c>
      <c r="B31" s="242">
        <v>5102000</v>
      </c>
      <c r="C31" s="64">
        <v>6122400</v>
      </c>
      <c r="D31" s="60" t="s">
        <v>328</v>
      </c>
      <c r="E31" s="64">
        <v>2</v>
      </c>
      <c r="F31" s="63">
        <v>16.95</v>
      </c>
      <c r="G31" s="61">
        <v>401</v>
      </c>
      <c r="H31" s="61">
        <v>401</v>
      </c>
      <c r="I31" s="61" t="s">
        <v>497</v>
      </c>
      <c r="J31" s="63">
        <v>3.7</v>
      </c>
      <c r="K31" s="139" t="s">
        <v>413</v>
      </c>
      <c r="L31" s="60">
        <v>1</v>
      </c>
      <c r="M31" s="60" t="s">
        <v>366</v>
      </c>
      <c r="N31" s="60">
        <v>400</v>
      </c>
      <c r="O31" s="60">
        <v>1200</v>
      </c>
      <c r="P31" s="59" t="s">
        <v>513</v>
      </c>
      <c r="Q31" s="58"/>
      <c r="R31" s="34">
        <v>5102000</v>
      </c>
      <c r="S31" s="255">
        <v>0</v>
      </c>
    </row>
    <row r="32" spans="1:19" s="34" customFormat="1" ht="81.75" customHeight="1">
      <c r="A32" s="243" t="s">
        <v>176</v>
      </c>
      <c r="B32" s="242">
        <v>5022000</v>
      </c>
      <c r="C32" s="64">
        <v>6026400</v>
      </c>
      <c r="D32" s="60" t="s">
        <v>328</v>
      </c>
      <c r="E32" s="64">
        <v>2</v>
      </c>
      <c r="F32" s="63">
        <v>17.149999999999999</v>
      </c>
      <c r="G32" s="61">
        <v>401</v>
      </c>
      <c r="H32" s="61">
        <v>401</v>
      </c>
      <c r="I32" s="61" t="s">
        <v>497</v>
      </c>
      <c r="J32" s="63">
        <v>3.7</v>
      </c>
      <c r="K32" s="139" t="s">
        <v>413</v>
      </c>
      <c r="L32" s="60">
        <v>1</v>
      </c>
      <c r="M32" s="60" t="s">
        <v>366</v>
      </c>
      <c r="N32" s="60">
        <v>400</v>
      </c>
      <c r="O32" s="60">
        <v>1200</v>
      </c>
      <c r="P32" s="59" t="s">
        <v>512</v>
      </c>
      <c r="Q32" s="58"/>
      <c r="R32" s="34">
        <v>5022000</v>
      </c>
      <c r="S32" s="34">
        <v>0</v>
      </c>
    </row>
    <row r="33" spans="1:19" s="34" customFormat="1" ht="69.75" customHeight="1">
      <c r="A33" s="243" t="s">
        <v>175</v>
      </c>
      <c r="B33" s="242">
        <v>4946000</v>
      </c>
      <c r="C33" s="64">
        <v>5935200</v>
      </c>
      <c r="D33" s="60" t="s">
        <v>514</v>
      </c>
      <c r="E33" s="64">
        <v>2</v>
      </c>
      <c r="F33" s="63">
        <v>17.16</v>
      </c>
      <c r="G33" s="61">
        <v>401</v>
      </c>
      <c r="H33" s="61">
        <v>401</v>
      </c>
      <c r="I33" s="61" t="s">
        <v>349</v>
      </c>
      <c r="J33" s="63">
        <v>3.077</v>
      </c>
      <c r="K33" s="139" t="s">
        <v>263</v>
      </c>
      <c r="L33" s="60">
        <v>1</v>
      </c>
      <c r="M33" s="60" t="s">
        <v>489</v>
      </c>
      <c r="N33" s="61">
        <v>500</v>
      </c>
      <c r="O33" s="60">
        <v>1150</v>
      </c>
      <c r="P33" s="59" t="s">
        <v>515</v>
      </c>
      <c r="Q33" s="58"/>
      <c r="R33" s="34">
        <v>4946000</v>
      </c>
      <c r="S33" s="34">
        <v>0</v>
      </c>
    </row>
    <row r="34" spans="1:19" s="34" customFormat="1" ht="71.25" customHeight="1">
      <c r="A34" s="243" t="s">
        <v>174</v>
      </c>
      <c r="B34" s="242">
        <v>4981000</v>
      </c>
      <c r="C34" s="64">
        <v>5977200</v>
      </c>
      <c r="D34" s="60" t="s">
        <v>514</v>
      </c>
      <c r="E34" s="64">
        <v>2</v>
      </c>
      <c r="F34" s="63">
        <v>17.16</v>
      </c>
      <c r="G34" s="61">
        <v>401</v>
      </c>
      <c r="H34" s="61">
        <v>401</v>
      </c>
      <c r="I34" s="61" t="s">
        <v>497</v>
      </c>
      <c r="J34" s="63">
        <v>3.077</v>
      </c>
      <c r="K34" s="139" t="s">
        <v>263</v>
      </c>
      <c r="L34" s="60">
        <v>1</v>
      </c>
      <c r="M34" s="60" t="s">
        <v>489</v>
      </c>
      <c r="N34" s="61">
        <v>500</v>
      </c>
      <c r="O34" s="60">
        <v>1150</v>
      </c>
      <c r="P34" s="59" t="s">
        <v>516</v>
      </c>
      <c r="Q34" s="58"/>
      <c r="R34" s="34">
        <v>4981000</v>
      </c>
      <c r="S34" s="34">
        <v>0</v>
      </c>
    </row>
    <row r="35" spans="1:19" s="34" customFormat="1" ht="60" customHeight="1" thickBot="1">
      <c r="A35" s="243" t="s">
        <v>170</v>
      </c>
      <c r="B35" s="242">
        <v>5365000</v>
      </c>
      <c r="C35" s="64">
        <v>6438000</v>
      </c>
      <c r="D35" s="60" t="s">
        <v>328</v>
      </c>
      <c r="E35" s="64">
        <v>2</v>
      </c>
      <c r="F35" s="63">
        <v>23.225000000000001</v>
      </c>
      <c r="G35" s="61">
        <v>428</v>
      </c>
      <c r="H35" s="61">
        <v>428</v>
      </c>
      <c r="I35" s="61" t="s">
        <v>349</v>
      </c>
      <c r="J35" s="63">
        <v>5.1100000000000003</v>
      </c>
      <c r="K35" s="139" t="s">
        <v>413</v>
      </c>
      <c r="L35" s="60">
        <v>1</v>
      </c>
      <c r="M35" s="60" t="s">
        <v>366</v>
      </c>
      <c r="N35" s="61" t="s">
        <v>509</v>
      </c>
      <c r="O35" s="60" t="s">
        <v>517</v>
      </c>
      <c r="P35" s="59" t="s">
        <v>518</v>
      </c>
      <c r="Q35" s="58"/>
      <c r="R35" s="34">
        <v>5365000</v>
      </c>
      <c r="S35" s="34">
        <v>0</v>
      </c>
    </row>
    <row r="36" spans="1:19" s="36" customFormat="1" ht="19.5" customHeight="1" thickBot="1">
      <c r="A36" s="321" t="s">
        <v>205</v>
      </c>
      <c r="B36" s="322" t="e">
        <v>#REF!</v>
      </c>
      <c r="C36" s="322" t="e">
        <v>#REF!</v>
      </c>
      <c r="D36" s="322" t="s">
        <v>267</v>
      </c>
      <c r="E36" s="322"/>
      <c r="F36" s="322">
        <v>7.5</v>
      </c>
      <c r="G36" s="322">
        <v>185</v>
      </c>
      <c r="H36" s="322">
        <v>177</v>
      </c>
      <c r="I36" s="322" t="s">
        <v>266</v>
      </c>
      <c r="J36" s="322">
        <v>6.53</v>
      </c>
      <c r="K36" s="322">
        <v>6</v>
      </c>
      <c r="L36" s="322" t="s">
        <v>265</v>
      </c>
      <c r="M36" s="322" t="s">
        <v>264</v>
      </c>
      <c r="N36" s="322">
        <v>210</v>
      </c>
      <c r="O36" s="322" t="s">
        <v>263</v>
      </c>
      <c r="P36" s="324" t="s">
        <v>262</v>
      </c>
      <c r="Q36" s="118"/>
      <c r="R36" s="36">
        <v>0</v>
      </c>
      <c r="S36" s="36" t="e">
        <v>#REF!</v>
      </c>
    </row>
    <row r="37" spans="1:19" s="138" customFormat="1" ht="108" customHeight="1" thickBot="1">
      <c r="A37" s="243" t="s">
        <v>204</v>
      </c>
      <c r="B37" s="242">
        <v>5220000</v>
      </c>
      <c r="C37" s="64">
        <v>6264000</v>
      </c>
      <c r="D37" s="60" t="s">
        <v>328</v>
      </c>
      <c r="E37" s="64">
        <v>2</v>
      </c>
      <c r="F37" s="63">
        <v>14.5</v>
      </c>
      <c r="G37" s="61">
        <v>401</v>
      </c>
      <c r="H37" s="61">
        <v>401</v>
      </c>
      <c r="I37" s="61" t="s">
        <v>349</v>
      </c>
      <c r="J37" s="63">
        <v>3.7</v>
      </c>
      <c r="K37" s="139">
        <v>33</v>
      </c>
      <c r="L37" s="60">
        <v>1</v>
      </c>
      <c r="M37" s="60" t="s">
        <v>366</v>
      </c>
      <c r="N37" s="60">
        <v>450</v>
      </c>
      <c r="O37" s="60" t="s">
        <v>308</v>
      </c>
      <c r="P37" s="59" t="s">
        <v>519</v>
      </c>
      <c r="Q37" s="58"/>
      <c r="R37" s="138">
        <v>5220000</v>
      </c>
      <c r="S37" s="138">
        <v>0</v>
      </c>
    </row>
    <row r="38" spans="1:19" s="36" customFormat="1" ht="23.25" customHeight="1" thickBot="1">
      <c r="A38" s="321" t="s">
        <v>169</v>
      </c>
      <c r="B38" s="322"/>
      <c r="C38" s="322"/>
      <c r="D38" s="322"/>
      <c r="E38" s="322"/>
      <c r="F38" s="322"/>
      <c r="G38" s="322"/>
      <c r="H38" s="322"/>
      <c r="I38" s="322"/>
      <c r="J38" s="322"/>
      <c r="K38" s="322"/>
      <c r="L38" s="322"/>
      <c r="M38" s="322"/>
      <c r="N38" s="322"/>
      <c r="O38" s="322"/>
      <c r="P38" s="324"/>
      <c r="Q38" s="118"/>
      <c r="R38" s="36">
        <v>0</v>
      </c>
      <c r="S38" s="36">
        <v>0</v>
      </c>
    </row>
    <row r="39" spans="1:19" s="138" customFormat="1" ht="69.75" customHeight="1">
      <c r="A39" s="243" t="s">
        <v>134</v>
      </c>
      <c r="B39" s="242">
        <v>4966000</v>
      </c>
      <c r="C39" s="64">
        <v>5959200</v>
      </c>
      <c r="D39" s="60" t="s">
        <v>328</v>
      </c>
      <c r="E39" s="64">
        <v>2</v>
      </c>
      <c r="F39" s="63">
        <v>21</v>
      </c>
      <c r="G39" s="61">
        <v>400</v>
      </c>
      <c r="H39" s="61">
        <v>390</v>
      </c>
      <c r="I39" s="61" t="s">
        <v>349</v>
      </c>
      <c r="J39" s="63">
        <v>5.1100000000000003</v>
      </c>
      <c r="K39" s="139">
        <v>16</v>
      </c>
      <c r="L39" s="60" t="s">
        <v>263</v>
      </c>
      <c r="M39" s="60" t="s">
        <v>366</v>
      </c>
      <c r="N39" s="61">
        <v>350</v>
      </c>
      <c r="O39" s="60" t="s">
        <v>263</v>
      </c>
      <c r="P39" s="59" t="s">
        <v>520</v>
      </c>
      <c r="Q39" s="58"/>
      <c r="R39" s="138">
        <v>4966000</v>
      </c>
      <c r="S39" s="138">
        <v>0</v>
      </c>
    </row>
    <row r="40" spans="1:19" s="143" customFormat="1" ht="69.599999999999994" customHeight="1">
      <c r="A40" s="254" t="s">
        <v>129</v>
      </c>
      <c r="B40" s="253">
        <v>5815000</v>
      </c>
      <c r="C40" s="109">
        <v>6978000</v>
      </c>
      <c r="D40" s="105" t="s">
        <v>388</v>
      </c>
      <c r="E40" s="109">
        <v>2</v>
      </c>
      <c r="F40" s="108">
        <v>27</v>
      </c>
      <c r="G40" s="106">
        <v>400</v>
      </c>
      <c r="H40" s="106">
        <v>390</v>
      </c>
      <c r="I40" s="106" t="s">
        <v>349</v>
      </c>
      <c r="J40" s="108">
        <v>5.1100000000000003</v>
      </c>
      <c r="K40" s="146">
        <v>20</v>
      </c>
      <c r="L40" s="105" t="s">
        <v>263</v>
      </c>
      <c r="M40" s="105" t="s">
        <v>366</v>
      </c>
      <c r="N40" s="106">
        <v>350</v>
      </c>
      <c r="O40" s="105" t="s">
        <v>263</v>
      </c>
      <c r="P40" s="145" t="s">
        <v>521</v>
      </c>
      <c r="Q40" s="144"/>
      <c r="R40" s="143">
        <v>5815000</v>
      </c>
      <c r="S40" s="143">
        <v>0</v>
      </c>
    </row>
    <row r="41" spans="1:19" s="119" customFormat="1" ht="76.5" customHeight="1">
      <c r="A41" s="252" t="s">
        <v>124</v>
      </c>
      <c r="B41" s="251">
        <v>5277500</v>
      </c>
      <c r="C41" s="129">
        <v>6333000</v>
      </c>
      <c r="D41" s="124" t="s">
        <v>522</v>
      </c>
      <c r="E41" s="129">
        <v>2</v>
      </c>
      <c r="F41" s="128">
        <v>25.45</v>
      </c>
      <c r="G41" s="127">
        <v>401</v>
      </c>
      <c r="H41" s="127">
        <v>401</v>
      </c>
      <c r="I41" s="127" t="s">
        <v>349</v>
      </c>
      <c r="J41" s="128">
        <v>5.2619999999999996</v>
      </c>
      <c r="K41" s="125">
        <v>16</v>
      </c>
      <c r="L41" s="124" t="s">
        <v>263</v>
      </c>
      <c r="M41" s="124" t="s">
        <v>523</v>
      </c>
      <c r="N41" s="127">
        <v>350</v>
      </c>
      <c r="O41" s="124" t="s">
        <v>263</v>
      </c>
      <c r="P41" s="123" t="s">
        <v>524</v>
      </c>
      <c r="Q41" s="122" t="s">
        <v>4</v>
      </c>
      <c r="R41" s="119">
        <v>5277500</v>
      </c>
      <c r="S41" s="119">
        <v>0</v>
      </c>
    </row>
    <row r="42" spans="1:19" s="119" customFormat="1" ht="83.25" customHeight="1">
      <c r="A42" s="252" t="s">
        <v>123</v>
      </c>
      <c r="B42" s="251">
        <v>5335900</v>
      </c>
      <c r="C42" s="129">
        <v>6403080</v>
      </c>
      <c r="D42" s="124" t="s">
        <v>522</v>
      </c>
      <c r="E42" s="129">
        <v>2</v>
      </c>
      <c r="F42" s="128">
        <v>25.45</v>
      </c>
      <c r="G42" s="127">
        <v>401</v>
      </c>
      <c r="H42" s="127">
        <v>401</v>
      </c>
      <c r="I42" s="127" t="s">
        <v>349</v>
      </c>
      <c r="J42" s="128">
        <v>5.2619999999999996</v>
      </c>
      <c r="K42" s="125">
        <v>16</v>
      </c>
      <c r="L42" s="124" t="s">
        <v>263</v>
      </c>
      <c r="M42" s="124" t="s">
        <v>523</v>
      </c>
      <c r="N42" s="127">
        <v>350</v>
      </c>
      <c r="O42" s="124" t="s">
        <v>263</v>
      </c>
      <c r="P42" s="123" t="s">
        <v>525</v>
      </c>
      <c r="Q42" s="122" t="s">
        <v>4</v>
      </c>
      <c r="R42" s="119">
        <v>5335900</v>
      </c>
      <c r="S42" s="119">
        <v>0</v>
      </c>
    </row>
    <row r="43" spans="1:19" s="119" customFormat="1" ht="79.900000000000006" customHeight="1">
      <c r="A43" s="252" t="s">
        <v>122</v>
      </c>
      <c r="B43" s="251">
        <v>5718600</v>
      </c>
      <c r="C43" s="129">
        <v>6862320</v>
      </c>
      <c r="D43" s="124" t="s">
        <v>388</v>
      </c>
      <c r="E43" s="129">
        <v>2</v>
      </c>
      <c r="F43" s="128">
        <v>32.43</v>
      </c>
      <c r="G43" s="127">
        <v>428</v>
      </c>
      <c r="H43" s="127">
        <v>428</v>
      </c>
      <c r="I43" s="127" t="s">
        <v>349</v>
      </c>
      <c r="J43" s="128">
        <v>5.2619999999999996</v>
      </c>
      <c r="K43" s="125">
        <v>20</v>
      </c>
      <c r="L43" s="124" t="s">
        <v>413</v>
      </c>
      <c r="M43" s="124" t="s">
        <v>523</v>
      </c>
      <c r="N43" s="127">
        <v>350</v>
      </c>
      <c r="O43" s="124" t="s">
        <v>413</v>
      </c>
      <c r="P43" s="123" t="s">
        <v>524</v>
      </c>
      <c r="Q43" s="122" t="s">
        <v>4</v>
      </c>
      <c r="R43" s="119">
        <v>5718600</v>
      </c>
      <c r="S43" s="119">
        <v>0</v>
      </c>
    </row>
    <row r="44" spans="1:19" s="138" customFormat="1" ht="81.75" customHeight="1">
      <c r="A44" s="243" t="s">
        <v>121</v>
      </c>
      <c r="B44" s="242">
        <v>6573000</v>
      </c>
      <c r="C44" s="64">
        <v>7887600</v>
      </c>
      <c r="D44" s="60" t="s">
        <v>388</v>
      </c>
      <c r="E44" s="64">
        <v>2</v>
      </c>
      <c r="F44" s="63">
        <v>32.43</v>
      </c>
      <c r="G44" s="61">
        <v>428</v>
      </c>
      <c r="H44" s="61">
        <v>428</v>
      </c>
      <c r="I44" s="61" t="s">
        <v>349</v>
      </c>
      <c r="J44" s="63">
        <v>5.2619999999999996</v>
      </c>
      <c r="K44" s="139">
        <v>20</v>
      </c>
      <c r="L44" s="60" t="s">
        <v>413</v>
      </c>
      <c r="M44" s="60" t="s">
        <v>523</v>
      </c>
      <c r="N44" s="61">
        <v>350</v>
      </c>
      <c r="O44" s="60" t="s">
        <v>413</v>
      </c>
      <c r="P44" s="59" t="s">
        <v>525</v>
      </c>
      <c r="Q44" s="58"/>
      <c r="R44" s="138">
        <v>6573000</v>
      </c>
      <c r="S44" s="138">
        <v>0</v>
      </c>
    </row>
    <row r="45" spans="1:19" s="119" customFormat="1" ht="77.25" customHeight="1">
      <c r="A45" s="252" t="s">
        <v>120</v>
      </c>
      <c r="B45" s="251">
        <v>5919500</v>
      </c>
      <c r="C45" s="129">
        <v>7103400</v>
      </c>
      <c r="D45" s="124" t="s">
        <v>526</v>
      </c>
      <c r="E45" s="129">
        <v>2</v>
      </c>
      <c r="F45" s="128">
        <v>24.8</v>
      </c>
      <c r="G45" s="127">
        <v>401</v>
      </c>
      <c r="H45" s="127">
        <v>401</v>
      </c>
      <c r="I45" s="127" t="s">
        <v>349</v>
      </c>
      <c r="J45" s="128">
        <v>5.2619999999999996</v>
      </c>
      <c r="K45" s="125">
        <v>16</v>
      </c>
      <c r="L45" s="124" t="s">
        <v>263</v>
      </c>
      <c r="M45" s="124" t="s">
        <v>523</v>
      </c>
      <c r="N45" s="127">
        <v>350</v>
      </c>
      <c r="O45" s="124" t="s">
        <v>263</v>
      </c>
      <c r="P45" s="123" t="s">
        <v>524</v>
      </c>
      <c r="Q45" s="122" t="s">
        <v>4</v>
      </c>
      <c r="R45" s="119">
        <v>5919500</v>
      </c>
      <c r="S45" s="119">
        <v>0</v>
      </c>
    </row>
    <row r="46" spans="1:19" s="119" customFormat="1" ht="81.75" customHeight="1" thickBot="1">
      <c r="A46" s="252" t="s">
        <v>119</v>
      </c>
      <c r="B46" s="251">
        <v>5977900</v>
      </c>
      <c r="C46" s="129">
        <v>7173480</v>
      </c>
      <c r="D46" s="124" t="s">
        <v>526</v>
      </c>
      <c r="E46" s="129">
        <v>2</v>
      </c>
      <c r="F46" s="128">
        <v>24.8</v>
      </c>
      <c r="G46" s="127">
        <v>401</v>
      </c>
      <c r="H46" s="127">
        <v>401</v>
      </c>
      <c r="I46" s="127" t="s">
        <v>349</v>
      </c>
      <c r="J46" s="128">
        <v>5.2619999999999996</v>
      </c>
      <c r="K46" s="125">
        <v>15</v>
      </c>
      <c r="L46" s="124" t="s">
        <v>263</v>
      </c>
      <c r="M46" s="124" t="s">
        <v>523</v>
      </c>
      <c r="N46" s="127">
        <v>350</v>
      </c>
      <c r="O46" s="124" t="s">
        <v>263</v>
      </c>
      <c r="P46" s="123" t="s">
        <v>527</v>
      </c>
      <c r="Q46" s="122" t="s">
        <v>4</v>
      </c>
      <c r="R46" s="119">
        <v>5977900</v>
      </c>
      <c r="S46" s="119">
        <v>0</v>
      </c>
    </row>
    <row r="47" spans="1:19" s="34" customFormat="1" ht="20.25" customHeight="1" thickBot="1">
      <c r="A47" s="325" t="s">
        <v>118</v>
      </c>
      <c r="B47" s="327"/>
      <c r="C47" s="327"/>
      <c r="D47" s="327"/>
      <c r="E47" s="327"/>
      <c r="F47" s="327"/>
      <c r="G47" s="327"/>
      <c r="H47" s="327"/>
      <c r="I47" s="327"/>
      <c r="J47" s="327"/>
      <c r="K47" s="327"/>
      <c r="L47" s="327"/>
      <c r="M47" s="327"/>
      <c r="N47" s="327"/>
      <c r="O47" s="327"/>
      <c r="P47" s="329"/>
      <c r="Q47" s="118"/>
      <c r="R47" s="34">
        <v>0</v>
      </c>
      <c r="S47" s="34">
        <v>0</v>
      </c>
    </row>
    <row r="48" spans="1:19" s="34" customFormat="1" ht="57" customHeight="1">
      <c r="A48" s="250" t="s">
        <v>80</v>
      </c>
      <c r="B48" s="249">
        <v>3441000</v>
      </c>
      <c r="C48" s="248">
        <v>4129200</v>
      </c>
      <c r="D48" s="245" t="s">
        <v>267</v>
      </c>
      <c r="E48" s="248">
        <v>2</v>
      </c>
      <c r="F48" s="247">
        <v>12.55</v>
      </c>
      <c r="G48" s="246">
        <v>250</v>
      </c>
      <c r="H48" s="246">
        <v>242</v>
      </c>
      <c r="I48" s="246" t="s">
        <v>266</v>
      </c>
      <c r="J48" s="247">
        <v>4.3</v>
      </c>
      <c r="K48" s="246">
        <v>6600</v>
      </c>
      <c r="L48" s="245" t="s">
        <v>263</v>
      </c>
      <c r="M48" s="245" t="s">
        <v>528</v>
      </c>
      <c r="N48" s="246">
        <v>300</v>
      </c>
      <c r="O48" s="245" t="s">
        <v>263</v>
      </c>
      <c r="P48" s="244" t="s">
        <v>529</v>
      </c>
      <c r="Q48" s="58"/>
      <c r="R48" s="34">
        <v>3441000</v>
      </c>
      <c r="S48" s="34">
        <v>0</v>
      </c>
    </row>
    <row r="49" spans="1:19" s="34" customFormat="1" ht="66" customHeight="1">
      <c r="A49" s="243" t="s">
        <v>79</v>
      </c>
      <c r="B49" s="242">
        <v>3456000</v>
      </c>
      <c r="C49" s="64">
        <v>4147200</v>
      </c>
      <c r="D49" s="60" t="s">
        <v>267</v>
      </c>
      <c r="E49" s="64">
        <v>2</v>
      </c>
      <c r="F49" s="63">
        <v>12.51</v>
      </c>
      <c r="G49" s="61">
        <v>250</v>
      </c>
      <c r="H49" s="61">
        <v>242</v>
      </c>
      <c r="I49" s="61" t="s">
        <v>313</v>
      </c>
      <c r="J49" s="63">
        <v>5.875</v>
      </c>
      <c r="K49" s="61">
        <v>4550</v>
      </c>
      <c r="L49" s="60" t="s">
        <v>263</v>
      </c>
      <c r="M49" s="60" t="s">
        <v>530</v>
      </c>
      <c r="N49" s="61">
        <v>300</v>
      </c>
      <c r="O49" s="60" t="s">
        <v>263</v>
      </c>
      <c r="P49" s="59" t="s">
        <v>531</v>
      </c>
      <c r="Q49" s="58"/>
      <c r="R49" s="34">
        <v>3456000</v>
      </c>
      <c r="S49" s="34">
        <v>0</v>
      </c>
    </row>
    <row r="50" spans="1:19" s="34" customFormat="1" ht="57" customHeight="1">
      <c r="A50" s="243" t="s">
        <v>18</v>
      </c>
      <c r="B50" s="242">
        <v>4677000</v>
      </c>
      <c r="C50" s="64">
        <v>5612400</v>
      </c>
      <c r="D50" s="60" t="s">
        <v>328</v>
      </c>
      <c r="E50" s="64">
        <v>2</v>
      </c>
      <c r="F50" s="63">
        <v>16.8</v>
      </c>
      <c r="G50" s="61">
        <v>401</v>
      </c>
      <c r="H50" s="61">
        <v>401</v>
      </c>
      <c r="I50" s="61" t="s">
        <v>349</v>
      </c>
      <c r="J50" s="63">
        <v>3.7</v>
      </c>
      <c r="K50" s="61">
        <v>7500</v>
      </c>
      <c r="L50" s="60">
        <v>1</v>
      </c>
      <c r="M50" s="60" t="s">
        <v>366</v>
      </c>
      <c r="N50" s="61">
        <v>450</v>
      </c>
      <c r="O50" s="60" t="s">
        <v>308</v>
      </c>
      <c r="P50" s="59" t="s">
        <v>532</v>
      </c>
      <c r="Q50" s="58"/>
      <c r="R50" s="34">
        <v>4677000</v>
      </c>
      <c r="S50" s="34">
        <v>0</v>
      </c>
    </row>
    <row r="51" spans="1:19" s="34" customFormat="1" ht="76.5">
      <c r="A51" s="243" t="s">
        <v>17</v>
      </c>
      <c r="B51" s="242">
        <v>4885000</v>
      </c>
      <c r="C51" s="64">
        <v>5862000</v>
      </c>
      <c r="D51" s="60" t="s">
        <v>328</v>
      </c>
      <c r="E51" s="64">
        <v>2</v>
      </c>
      <c r="F51" s="63">
        <v>16.920000000000002</v>
      </c>
      <c r="G51" s="61">
        <v>401</v>
      </c>
      <c r="H51" s="61">
        <v>401</v>
      </c>
      <c r="I51" s="61" t="s">
        <v>497</v>
      </c>
      <c r="J51" s="63">
        <v>3.7</v>
      </c>
      <c r="K51" s="61">
        <v>6600</v>
      </c>
      <c r="L51" s="60">
        <v>1</v>
      </c>
      <c r="M51" s="60" t="s">
        <v>533</v>
      </c>
      <c r="N51" s="61">
        <v>450</v>
      </c>
      <c r="O51" s="60" t="s">
        <v>308</v>
      </c>
      <c r="P51" s="59" t="s">
        <v>534</v>
      </c>
      <c r="Q51" s="58"/>
      <c r="R51" s="34">
        <v>4885000</v>
      </c>
      <c r="S51" s="34">
        <v>0</v>
      </c>
    </row>
    <row r="52" spans="1:19" s="34" customFormat="1" ht="63.75">
      <c r="A52" s="241" t="s">
        <v>16</v>
      </c>
      <c r="B52" s="240">
        <v>4599000</v>
      </c>
      <c r="C52" s="52">
        <v>5518800</v>
      </c>
      <c r="D52" s="161" t="s">
        <v>514</v>
      </c>
      <c r="E52" s="52">
        <v>2</v>
      </c>
      <c r="F52" s="51">
        <v>16.77</v>
      </c>
      <c r="G52" s="50">
        <v>401</v>
      </c>
      <c r="H52" s="50">
        <v>401</v>
      </c>
      <c r="I52" s="50" t="s">
        <v>497</v>
      </c>
      <c r="J52" s="51">
        <v>3.077</v>
      </c>
      <c r="K52" s="50">
        <v>7790</v>
      </c>
      <c r="L52" s="161">
        <v>1</v>
      </c>
      <c r="M52" s="161" t="s">
        <v>533</v>
      </c>
      <c r="N52" s="50">
        <v>450</v>
      </c>
      <c r="O52" s="161" t="s">
        <v>308</v>
      </c>
      <c r="P52" s="160" t="s">
        <v>535</v>
      </c>
      <c r="Q52" s="58"/>
      <c r="R52" s="34">
        <v>4599000</v>
      </c>
      <c r="S52" s="34">
        <v>0</v>
      </c>
    </row>
    <row r="53" spans="1:19" s="34" customFormat="1" ht="89.25">
      <c r="A53" s="241" t="s">
        <v>15</v>
      </c>
      <c r="B53" s="240">
        <v>4684000</v>
      </c>
      <c r="C53" s="52">
        <v>5620800</v>
      </c>
      <c r="D53" s="161" t="s">
        <v>514</v>
      </c>
      <c r="E53" s="52">
        <v>2</v>
      </c>
      <c r="F53" s="51">
        <v>17.11</v>
      </c>
      <c r="G53" s="50">
        <v>401</v>
      </c>
      <c r="H53" s="50">
        <v>0</v>
      </c>
      <c r="I53" s="50" t="s">
        <v>497</v>
      </c>
      <c r="J53" s="51">
        <v>3.077</v>
      </c>
      <c r="K53" s="50">
        <v>6600</v>
      </c>
      <c r="L53" s="161">
        <v>1</v>
      </c>
      <c r="M53" s="161" t="s">
        <v>533</v>
      </c>
      <c r="N53" s="50">
        <v>450</v>
      </c>
      <c r="O53" s="161" t="s">
        <v>308</v>
      </c>
      <c r="P53" s="160" t="s">
        <v>536</v>
      </c>
      <c r="Q53" s="58"/>
      <c r="R53" s="34">
        <v>4684000</v>
      </c>
      <c r="S53" s="34">
        <v>0</v>
      </c>
    </row>
    <row r="54" spans="1:19" s="34" customFormat="1" ht="57.75" customHeight="1" thickBot="1">
      <c r="A54" s="239" t="s">
        <v>5</v>
      </c>
      <c r="B54" s="238">
        <v>5597000</v>
      </c>
      <c r="C54" s="42">
        <v>6716400</v>
      </c>
      <c r="D54" s="237" t="s">
        <v>522</v>
      </c>
      <c r="E54" s="42">
        <v>2</v>
      </c>
      <c r="F54" s="41">
        <v>29.6</v>
      </c>
      <c r="G54" s="40">
        <v>428</v>
      </c>
      <c r="H54" s="40">
        <v>428</v>
      </c>
      <c r="I54" s="40" t="s">
        <v>349</v>
      </c>
      <c r="J54" s="41">
        <v>5.2619999999999996</v>
      </c>
      <c r="K54" s="40">
        <v>7400</v>
      </c>
      <c r="L54" s="237">
        <v>1</v>
      </c>
      <c r="M54" s="237" t="s">
        <v>523</v>
      </c>
      <c r="N54" s="40">
        <v>500</v>
      </c>
      <c r="O54" s="237" t="s">
        <v>308</v>
      </c>
      <c r="P54" s="236" t="s">
        <v>537</v>
      </c>
      <c r="Q54" s="58"/>
      <c r="R54" s="34">
        <v>5597000</v>
      </c>
      <c r="S54" s="34">
        <v>0</v>
      </c>
    </row>
    <row r="55" spans="1:19" ht="18.75">
      <c r="A55" s="33" t="s">
        <v>4</v>
      </c>
    </row>
    <row r="56" spans="1:19">
      <c r="A56" s="192" t="s">
        <v>261</v>
      </c>
      <c r="P56" s="193"/>
      <c r="Q56" s="193"/>
    </row>
    <row r="57" spans="1:19" ht="16.5" customHeight="1">
      <c r="A57" s="192" t="s">
        <v>260</v>
      </c>
      <c r="P57" s="193"/>
      <c r="Q57" s="193"/>
    </row>
    <row r="58" spans="1:19" ht="12.75" customHeight="1"/>
    <row r="59" spans="1:19" customFormat="1" ht="18.75">
      <c r="A59" s="23" t="s">
        <v>3</v>
      </c>
      <c r="B59" s="17"/>
      <c r="C59" s="17"/>
      <c r="D59" s="17"/>
      <c r="E59" s="17"/>
      <c r="F59" s="18"/>
      <c r="G59" s="17"/>
      <c r="H59" s="17"/>
      <c r="I59" s="16"/>
      <c r="J59" s="18"/>
      <c r="K59" s="21"/>
      <c r="L59" s="3"/>
      <c r="M59" s="3"/>
      <c r="N59" s="3"/>
      <c r="O59" s="3"/>
      <c r="P59" s="2"/>
      <c r="Q59" s="2"/>
    </row>
    <row r="60" spans="1:19" customFormat="1" ht="15.75" hidden="1" customHeight="1">
      <c r="A60" s="22" t="s">
        <v>2</v>
      </c>
      <c r="B60" s="17"/>
      <c r="C60" s="17"/>
      <c r="D60" s="17"/>
      <c r="E60" s="17"/>
      <c r="F60" s="18"/>
      <c r="G60" s="17"/>
      <c r="H60" s="17"/>
      <c r="I60" s="16"/>
      <c r="J60" s="18"/>
      <c r="K60" s="21"/>
      <c r="L60" s="3"/>
      <c r="M60" s="3"/>
      <c r="N60" s="3"/>
      <c r="O60" s="3"/>
      <c r="P60" s="2"/>
      <c r="Q60" s="2"/>
    </row>
    <row r="61" spans="1:19" customFormat="1" ht="18.75">
      <c r="A61" s="20" t="s">
        <v>248</v>
      </c>
      <c r="B61" s="17"/>
      <c r="C61" s="17"/>
      <c r="D61" s="17"/>
      <c r="E61" s="17"/>
      <c r="F61" s="18"/>
      <c r="G61" s="17"/>
      <c r="H61" s="17"/>
      <c r="I61" s="16"/>
      <c r="J61" s="18"/>
      <c r="K61" s="14"/>
      <c r="L61" s="3"/>
      <c r="M61" s="3"/>
      <c r="N61" s="3"/>
      <c r="O61" s="3"/>
      <c r="P61" s="13" t="s">
        <v>247</v>
      </c>
      <c r="Q61" s="13"/>
    </row>
    <row r="64" spans="1:19">
      <c r="B64" s="235"/>
      <c r="C64" s="235"/>
    </row>
  </sheetData>
  <mergeCells count="22">
    <mergeCell ref="M11:M12"/>
    <mergeCell ref="A13:P13"/>
    <mergeCell ref="A15:P15"/>
    <mergeCell ref="A36:P36"/>
    <mergeCell ref="A38:P38"/>
    <mergeCell ref="A47:P47"/>
    <mergeCell ref="G11:H11"/>
    <mergeCell ref="I11:I12"/>
    <mergeCell ref="N11:N12"/>
    <mergeCell ref="O11:O12"/>
    <mergeCell ref="A7:P7"/>
    <mergeCell ref="A8:P8"/>
    <mergeCell ref="A9:P9"/>
    <mergeCell ref="A11:A12"/>
    <mergeCell ref="B11:C11"/>
    <mergeCell ref="D11:D12"/>
    <mergeCell ref="E11:E12"/>
    <mergeCell ref="F11:F12"/>
    <mergeCell ref="P11:P12"/>
    <mergeCell ref="J11:J12"/>
    <mergeCell ref="K11:K12"/>
    <mergeCell ref="L11:L12"/>
  </mergeCells>
  <printOptions horizontalCentered="1"/>
  <pageMargins left="0.19685039370078741" right="0.19685039370078741" top="0.19685039370078741" bottom="0.19685039370078741" header="0.19685039370078741" footer="0.11811023622047245"/>
  <pageSetup paperSize="9" scale="69" orientation="landscape" r:id="rId1"/>
  <headerFooter alignWithMargins="0">
    <oddFooter>&amp;R&amp;P</oddFooter>
  </headerFooter>
  <drawing r:id="rId2"/>
  <legacyDrawing r:id="rId3"/>
</worksheet>
</file>

<file path=xl/worksheets/sheet4.xml><?xml version="1.0" encoding="utf-8"?>
<worksheet xmlns="http://schemas.openxmlformats.org/spreadsheetml/2006/main" xmlns:r="http://schemas.openxmlformats.org/officeDocument/2006/relationships">
  <sheetPr>
    <tabColor indexed="10"/>
  </sheetPr>
  <dimension ref="A1:C35"/>
  <sheetViews>
    <sheetView view="pageBreakPreview" zoomScale="110" zoomScaleNormal="90" zoomScaleSheetLayoutView="110" workbookViewId="0">
      <selection activeCell="E13" sqref="E13"/>
    </sheetView>
  </sheetViews>
  <sheetFormatPr defaultRowHeight="12.75"/>
  <cols>
    <col min="1" max="1" width="120.28515625" style="264" customWidth="1"/>
    <col min="2" max="3" width="14.5703125" style="263" customWidth="1"/>
    <col min="4" max="16384" width="9.140625" style="262"/>
  </cols>
  <sheetData>
    <row r="1" spans="1:3" ht="15" customHeight="1">
      <c r="A1" s="351" t="s">
        <v>306</v>
      </c>
      <c r="B1" s="352"/>
      <c r="C1" s="353"/>
    </row>
    <row r="2" spans="1:3" ht="14.25" thickBot="1">
      <c r="A2" s="289"/>
      <c r="B2" s="288" t="s">
        <v>244</v>
      </c>
    </row>
    <row r="3" spans="1:3" ht="15.75" customHeight="1">
      <c r="A3" s="354" t="s">
        <v>305</v>
      </c>
      <c r="B3" s="356" t="s">
        <v>252</v>
      </c>
      <c r="C3" s="357"/>
    </row>
    <row r="4" spans="1:3" ht="17.25" customHeight="1" thickBot="1">
      <c r="A4" s="355"/>
      <c r="B4" s="287" t="s">
        <v>251</v>
      </c>
      <c r="C4" s="286" t="s">
        <v>250</v>
      </c>
    </row>
    <row r="5" spans="1:3" ht="16.5" customHeight="1" thickBot="1">
      <c r="A5" s="358" t="s">
        <v>304</v>
      </c>
      <c r="B5" s="359"/>
      <c r="C5" s="360"/>
    </row>
    <row r="6" spans="1:3">
      <c r="A6" s="285" t="s">
        <v>303</v>
      </c>
      <c r="B6" s="284"/>
      <c r="C6" s="283"/>
    </row>
    <row r="7" spans="1:3">
      <c r="A7" s="282" t="s">
        <v>302</v>
      </c>
      <c r="B7" s="275">
        <v>44000</v>
      </c>
      <c r="C7" s="274">
        <v>52800</v>
      </c>
    </row>
    <row r="8" spans="1:3">
      <c r="A8" s="282" t="s">
        <v>301</v>
      </c>
      <c r="B8" s="275">
        <v>32000</v>
      </c>
      <c r="C8" s="274">
        <v>38400</v>
      </c>
    </row>
    <row r="9" spans="1:3">
      <c r="A9" s="282" t="s">
        <v>300</v>
      </c>
      <c r="B9" s="275">
        <v>42000</v>
      </c>
      <c r="C9" s="274">
        <v>50400</v>
      </c>
    </row>
    <row r="10" spans="1:3">
      <c r="A10" s="276" t="s">
        <v>299</v>
      </c>
      <c r="B10" s="275">
        <v>32000</v>
      </c>
      <c r="C10" s="274">
        <v>38400</v>
      </c>
    </row>
    <row r="11" spans="1:3">
      <c r="A11" s="276" t="s">
        <v>298</v>
      </c>
      <c r="B11" s="275">
        <v>52000</v>
      </c>
      <c r="C11" s="274">
        <v>62400</v>
      </c>
    </row>
    <row r="12" spans="1:3">
      <c r="A12" s="276" t="s">
        <v>297</v>
      </c>
      <c r="B12" s="275">
        <v>40000</v>
      </c>
      <c r="C12" s="274">
        <v>48000</v>
      </c>
    </row>
    <row r="13" spans="1:3" s="265" customFormat="1">
      <c r="A13" s="278" t="s">
        <v>296</v>
      </c>
      <c r="B13" s="272">
        <v>12000</v>
      </c>
      <c r="C13" s="271">
        <v>14400</v>
      </c>
    </row>
    <row r="14" spans="1:3" s="265" customFormat="1">
      <c r="A14" s="273" t="s">
        <v>295</v>
      </c>
      <c r="B14" s="281">
        <v>7000</v>
      </c>
      <c r="C14" s="271">
        <v>8400</v>
      </c>
    </row>
    <row r="15" spans="1:3" s="265" customFormat="1">
      <c r="A15" s="280" t="s">
        <v>294</v>
      </c>
      <c r="B15" s="272">
        <v>26700</v>
      </c>
      <c r="C15" s="279">
        <v>32040</v>
      </c>
    </row>
    <row r="16" spans="1:3" s="265" customFormat="1">
      <c r="A16" s="280" t="s">
        <v>293</v>
      </c>
      <c r="B16" s="272">
        <v>17600</v>
      </c>
      <c r="C16" s="279">
        <v>21120</v>
      </c>
    </row>
    <row r="17" spans="1:3" s="265" customFormat="1">
      <c r="A17" s="280" t="s">
        <v>292</v>
      </c>
      <c r="B17" s="272">
        <v>16000</v>
      </c>
      <c r="C17" s="279">
        <v>19200</v>
      </c>
    </row>
    <row r="18" spans="1:3" s="265" customFormat="1">
      <c r="A18" s="273" t="s">
        <v>291</v>
      </c>
      <c r="B18" s="281">
        <v>8000</v>
      </c>
      <c r="C18" s="271">
        <v>9600</v>
      </c>
    </row>
    <row r="19" spans="1:3" s="265" customFormat="1" hidden="1">
      <c r="A19" s="273"/>
      <c r="B19" s="281"/>
      <c r="C19" s="271"/>
    </row>
    <row r="20" spans="1:3" s="265" customFormat="1" ht="25.5">
      <c r="A20" s="280" t="s">
        <v>290</v>
      </c>
      <c r="B20" s="272">
        <v>200000</v>
      </c>
      <c r="C20" s="279">
        <v>240000</v>
      </c>
    </row>
    <row r="21" spans="1:3" s="265" customFormat="1">
      <c r="A21" s="280" t="s">
        <v>289</v>
      </c>
      <c r="B21" s="272">
        <v>6000</v>
      </c>
      <c r="C21" s="279">
        <v>7200</v>
      </c>
    </row>
    <row r="22" spans="1:3" s="265" customFormat="1">
      <c r="A22" s="273" t="s">
        <v>288</v>
      </c>
      <c r="B22" s="272">
        <v>35000</v>
      </c>
      <c r="C22" s="279">
        <v>42000</v>
      </c>
    </row>
    <row r="23" spans="1:3" s="277" customFormat="1" ht="13.5" thickBot="1">
      <c r="A23" s="278" t="s">
        <v>287</v>
      </c>
      <c r="B23" s="272">
        <v>125000</v>
      </c>
      <c r="C23" s="271">
        <v>150000</v>
      </c>
    </row>
    <row r="24" spans="1:3" s="265" customFormat="1" ht="15.75" customHeight="1" thickBot="1">
      <c r="A24" s="361" t="s">
        <v>286</v>
      </c>
      <c r="B24" s="362"/>
      <c r="C24" s="363"/>
    </row>
    <row r="25" spans="1:3" s="265" customFormat="1">
      <c r="A25" s="273" t="s">
        <v>285</v>
      </c>
      <c r="B25" s="272">
        <v>107000</v>
      </c>
      <c r="C25" s="271">
        <v>128400</v>
      </c>
    </row>
    <row r="26" spans="1:3" s="265" customFormat="1">
      <c r="A26" s="273" t="s">
        <v>284</v>
      </c>
      <c r="B26" s="272"/>
      <c r="C26" s="271"/>
    </row>
    <row r="27" spans="1:3" s="265" customFormat="1">
      <c r="A27" s="276" t="s">
        <v>283</v>
      </c>
      <c r="B27" s="272">
        <v>4600</v>
      </c>
      <c r="C27" s="271">
        <v>5520</v>
      </c>
    </row>
    <row r="28" spans="1:3" s="265" customFormat="1">
      <c r="A28" s="276" t="s">
        <v>282</v>
      </c>
      <c r="B28" s="272">
        <v>18400</v>
      </c>
      <c r="C28" s="271">
        <v>22080</v>
      </c>
    </row>
    <row r="29" spans="1:3" s="265" customFormat="1">
      <c r="A29" s="273" t="s">
        <v>281</v>
      </c>
      <c r="B29" s="272"/>
      <c r="C29" s="271"/>
    </row>
    <row r="30" spans="1:3" s="265" customFormat="1">
      <c r="A30" s="273" t="s">
        <v>280</v>
      </c>
      <c r="B30" s="272">
        <v>16000</v>
      </c>
      <c r="C30" s="271">
        <v>19200</v>
      </c>
    </row>
    <row r="31" spans="1:3">
      <c r="A31" s="276" t="s">
        <v>279</v>
      </c>
      <c r="B31" s="275">
        <v>9000</v>
      </c>
      <c r="C31" s="274">
        <v>10800</v>
      </c>
    </row>
    <row r="32" spans="1:3">
      <c r="A32" s="276" t="s">
        <v>278</v>
      </c>
      <c r="B32" s="275">
        <v>7000</v>
      </c>
      <c r="C32" s="274">
        <v>8400</v>
      </c>
    </row>
    <row r="33" spans="1:3" s="265" customFormat="1">
      <c r="A33" s="273" t="s">
        <v>277</v>
      </c>
      <c r="B33" s="272"/>
      <c r="C33" s="271"/>
    </row>
    <row r="34" spans="1:3" s="265" customFormat="1" ht="13.5" thickBot="1">
      <c r="A34" s="270" t="s">
        <v>276</v>
      </c>
      <c r="B34" s="269">
        <v>15000</v>
      </c>
      <c r="C34" s="268">
        <v>18000</v>
      </c>
    </row>
    <row r="35" spans="1:3" s="265" customFormat="1">
      <c r="A35" s="267" t="s">
        <v>275</v>
      </c>
      <c r="B35" s="266"/>
      <c r="C35" s="266"/>
    </row>
  </sheetData>
  <mergeCells count="5">
    <mergeCell ref="A1:C1"/>
    <mergeCell ref="A3:A4"/>
    <mergeCell ref="B3:C3"/>
    <mergeCell ref="A5:C5"/>
    <mergeCell ref="A24:C24"/>
  </mergeCells>
  <printOptions horizontalCentered="1"/>
  <pageMargins left="0.39370078740157483" right="0.19685039370078741" top="0.19685039370078741" bottom="0.19685039370078741" header="0.31496062992125984" footer="3.937007874015748E-2"/>
  <pageSetup paperSize="9" scale="83" firstPageNumber="27" fitToHeight="2" orientation="landscape"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7</vt:i4>
      </vt:variant>
    </vt:vector>
  </HeadingPairs>
  <TitlesOfParts>
    <vt:vector size="11" baseType="lpstr">
      <vt:lpstr>ДИНАМИКА</vt:lpstr>
      <vt:lpstr>ПРЕЙСКУРАНТ СМР Е-5</vt:lpstr>
      <vt:lpstr>ПРЕЙСКУРАНТ НМР</vt:lpstr>
      <vt:lpstr>опции</vt:lpstr>
      <vt:lpstr>ДИНАМИКА!Заголовки_для_печати</vt:lpstr>
      <vt:lpstr>опции!Заголовки_для_печати</vt:lpstr>
      <vt:lpstr>'ПРЕЙСКУРАНТ НМР'!Заголовки_для_печати</vt:lpstr>
      <vt:lpstr>'ПРЕЙСКУРАНТ СМР Е-5'!Заголовки_для_печати</vt:lpstr>
      <vt:lpstr>ДИНАМИКА!Область_печати</vt:lpstr>
      <vt:lpstr>'ПРЕЙСКУРАНТ НМР'!Область_печати</vt:lpstr>
      <vt:lpstr>'ПРЕЙСКУРАНТ СМР Е-5'!Область_печати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Яковцева Ольга Анатольевна</dc:creator>
  <cp:lastModifiedBy>kozhinkamaz33@yanex.ru</cp:lastModifiedBy>
  <dcterms:created xsi:type="dcterms:W3CDTF">2019-08-28T05:09:32Z</dcterms:created>
  <dcterms:modified xsi:type="dcterms:W3CDTF">2019-08-28T10:08:38Z</dcterms:modified>
</cp:coreProperties>
</file>